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YZ\roy\Desktop\brander.ca\c19\"/>
    </mc:Choice>
  </mc:AlternateContent>
  <bookViews>
    <workbookView xWindow="0" yWindow="0" windowWidth="10944" windowHeight="10440"/>
  </bookViews>
  <sheets>
    <sheet name="Worldometers816" sheetId="1" r:id="rId1"/>
    <sheet name="CBSvoteData" sheetId="2" r:id="rId2"/>
  </sheets>
  <calcPr calcId="152511" fullCalcOnLoad="1"/>
</workbook>
</file>

<file path=xl/calcChain.xml><?xml version="1.0" encoding="utf-8"?>
<calcChain xmlns="http://schemas.openxmlformats.org/spreadsheetml/2006/main">
  <c r="E54" i="2" l="1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Q58" i="1"/>
  <c r="P58" i="1"/>
  <c r="Q57" i="1"/>
  <c r="P57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</calcChain>
</file>

<file path=xl/sharedStrings.xml><?xml version="1.0" encoding="utf-8"?>
<sst xmlns="http://schemas.openxmlformats.org/spreadsheetml/2006/main" count="132" uniqueCount="79">
  <si>
    <t>USA Page from Worldometers for October 16:</t>
  </si>
  <si>
    <t>https://www.worldometers.info/coronavirus/country/us/</t>
  </si>
  <si>
    <t>#</t>
  </si>
  <si>
    <t>USA
State</t>
  </si>
  <si>
    <t>Total
Cases</t>
  </si>
  <si>
    <t>New
Cases</t>
  </si>
  <si>
    <t>Total
Deaths</t>
  </si>
  <si>
    <t>New
Deaths</t>
  </si>
  <si>
    <t>Total
Recovered</t>
  </si>
  <si>
    <t>Active
Cases</t>
  </si>
  <si>
    <t>Tot Cases/
1M pop</t>
  </si>
  <si>
    <t>Deaths/
1M pop</t>
  </si>
  <si>
    <t>Total
Tests</t>
  </si>
  <si>
    <t>Tests/
1M pop</t>
  </si>
  <si>
    <t>Population</t>
  </si>
  <si>
    <t>Active Cases per Million</t>
  </si>
  <si>
    <t>NewCases/M</t>
  </si>
  <si>
    <t>GOP+</t>
  </si>
  <si>
    <t>North Dakota</t>
  </si>
  <si>
    <t>South Dakota</t>
  </si>
  <si>
    <t>Nebraska</t>
  </si>
  <si>
    <t>Wisconsin</t>
  </si>
  <si>
    <t>Kansas</t>
  </si>
  <si>
    <t>Montana</t>
  </si>
  <si>
    <t>Idaho</t>
  </si>
  <si>
    <t>Iowa</t>
  </si>
  <si>
    <t>Wyoming</t>
  </si>
  <si>
    <t>Utah</t>
  </si>
  <si>
    <t>Minnesota</t>
  </si>
  <si>
    <t>Illinois</t>
  </si>
  <si>
    <t>New Mexico</t>
  </si>
  <si>
    <t>Mississippi</t>
  </si>
  <si>
    <t>Oklahoma</t>
  </si>
  <si>
    <t>Indiana</t>
  </si>
  <si>
    <t>Arkansas</t>
  </si>
  <si>
    <t>Missouri</t>
  </si>
  <si>
    <t>Alaska</t>
  </si>
  <si>
    <t>Kentucky</t>
  </si>
  <si>
    <t>West Virginia</t>
  </si>
  <si>
    <t>North Carolina</t>
  </si>
  <si>
    <t>Alabama</t>
  </si>
  <si>
    <t>Rhode Island</t>
  </si>
  <si>
    <t>Nevada</t>
  </si>
  <si>
    <t>Colorado</t>
  </si>
  <si>
    <t>Connecticut</t>
  </si>
  <si>
    <t>South Carolina</t>
  </si>
  <si>
    <t>Michigan</t>
  </si>
  <si>
    <t>Texas</t>
  </si>
  <si>
    <t>Ohio</t>
  </si>
  <si>
    <t>Delaware</t>
  </si>
  <si>
    <t>Louisiana</t>
  </si>
  <si>
    <t>Florida</t>
  </si>
  <si>
    <t>Georgia</t>
  </si>
  <si>
    <t>Virginia</t>
  </si>
  <si>
    <t>Pennsylvania</t>
  </si>
  <si>
    <t>Maryland</t>
  </si>
  <si>
    <t>Massachusetts</t>
  </si>
  <si>
    <t>New Jersey</t>
  </si>
  <si>
    <t>Arizona</t>
  </si>
  <si>
    <t>Tennessee</t>
  </si>
  <si>
    <t>Oregon</t>
  </si>
  <si>
    <t>N/A</t>
  </si>
  <si>
    <t>Washington</t>
  </si>
  <si>
    <t>New York</t>
  </si>
  <si>
    <t>California</t>
  </si>
  <si>
    <t>New Hampshire</t>
  </si>
  <si>
    <t>Hawaii</t>
  </si>
  <si>
    <t>Maine</t>
  </si>
  <si>
    <t>Vermont</t>
  </si>
  <si>
    <t>Puerto Rico</t>
  </si>
  <si>
    <t>District Of Columbia</t>
  </si>
  <si>
    <t>[projections]</t>
  </si>
  <si>
    <t xml:space="preserve">2016 Voting Data From CBS:  </t>
  </si>
  <si>
    <t>https://www.cbsnews.com/news/trump-v-clinton-what-the-popular-vote-in-each-state-shows-electoral-college/</t>
  </si>
  <si>
    <t>State</t>
  </si>
  <si>
    <t>Trumpvotes</t>
  </si>
  <si>
    <t>Clintonvotes</t>
  </si>
  <si>
    <t>Difference</t>
  </si>
  <si>
    <t>(GOP-Dem)/Total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</si>
</sst>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1009]#,##0.00;[Red]&quot;-&quot;[$$-1009]#,##0.00"/>
  </numFmts>
  <fonts count="6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theme="1"/>
      <name val="Liberation Serif"/>
    </font>
    <font>
      <b/>
      <sz val="11"/>
      <color theme="1"/>
      <name val="Liberation Sans"/>
    </font>
    <font>
      <sz val="10"/>
      <color theme="1"/>
      <name val="Liberation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10" fontId="4" fillId="0" borderId="0" xfId="0" applyNumberFormat="1" applyFont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0" fillId="0" borderId="0" xfId="0" applyNumberFormat="1"/>
    <xf numFmtId="1" fontId="0" fillId="0" borderId="0" xfId="0" applyNumberFormat="1"/>
    <xf numFmtId="10" fontId="0" fillId="0" borderId="0" xfId="0" applyNumberFormat="1"/>
    <xf numFmtId="0" fontId="5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en-CA"/>
              <a:t>Active Cases Vs. Voting Patterns Oct 16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Worldometers816!$O$4:$O$4</c:f>
              <c:strCache>
                <c:ptCount val="1"/>
                <c:pt idx="0">
                  <c:v>Active Cases per Million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004586"/>
                </a:solidFill>
              </a:ln>
            </c:spPr>
            <c:trendlineType val="linear"/>
            <c:dispRSqr val="0"/>
            <c:dispEq val="0"/>
          </c:trendline>
          <c:xVal>
            <c:numRef>
              <c:f>Worldometers816!$Q$5:$Q$54</c:f>
              <c:numCache>
                <c:formatCode>0.00%</c:formatCode>
                <c:ptCount val="50"/>
                <c:pt idx="0">
                  <c:v>0.39618485793039498</c:v>
                </c:pt>
                <c:pt idx="1">
                  <c:v>0.31945889095244601</c:v>
                </c:pt>
                <c:pt idx="2">
                  <c:v>0.27095348226355098</c:v>
                </c:pt>
                <c:pt idx="3">
                  <c:v>8.1597807605942995E-3</c:v>
                </c:pt>
                <c:pt idx="4">
                  <c:v>0.22222940685213299</c:v>
                </c:pt>
                <c:pt idx="5">
                  <c:v>0.22219328634048899</c:v>
                </c:pt>
                <c:pt idx="6">
                  <c:v>0.36620353361611202</c:v>
                </c:pt>
                <c:pt idx="7">
                  <c:v>0.10127095690240701</c:v>
                </c:pt>
                <c:pt idx="8">
                  <c:v>0.514106392583076</c:v>
                </c:pt>
                <c:pt idx="9">
                  <c:v>0.247673164169816</c:v>
                </c:pt>
                <c:pt idx="10">
                  <c:v>-1.66371386723069E-2</c:v>
                </c:pt>
                <c:pt idx="11">
                  <c:v>-0.18040102781423001</c:v>
                </c:pt>
                <c:pt idx="12">
                  <c:v>-9.3017449283586295E-2</c:v>
                </c:pt>
                <c:pt idx="13">
                  <c:v>0.18179694648120101</c:v>
                </c:pt>
                <c:pt idx="14">
                  <c:v>0.38609474476656302</c:v>
                </c:pt>
                <c:pt idx="15">
                  <c:v>0.202346190490161</c:v>
                </c:pt>
                <c:pt idx="16">
                  <c:v>0.28570275379540899</c:v>
                </c:pt>
                <c:pt idx="17">
                  <c:v>0.196371219911321</c:v>
                </c:pt>
                <c:pt idx="18">
                  <c:v>0.16771309422136099</c:v>
                </c:pt>
                <c:pt idx="19">
                  <c:v>0.31341258035019698</c:v>
                </c:pt>
                <c:pt idx="20">
                  <c:v>0.44322104502591603</c:v>
                </c:pt>
                <c:pt idx="21">
                  <c:v>3.8074916074374299E-2</c:v>
                </c:pt>
                <c:pt idx="22">
                  <c:v>0.28748287187921501</c:v>
                </c:pt>
                <c:pt idx="23">
                  <c:v>-0.166214081853196</c:v>
                </c:pt>
                <c:pt idx="24">
                  <c:v>-2.5874188399703998E-2</c:v>
                </c:pt>
                <c:pt idx="25">
                  <c:v>-5.3666667453648703E-2</c:v>
                </c:pt>
                <c:pt idx="26">
                  <c:v>-0.14283095034527299</c:v>
                </c:pt>
                <c:pt idx="27">
                  <c:v>0.14920512721047999</c:v>
                </c:pt>
                <c:pt idx="28">
                  <c:v>2.3533643392309599E-3</c:v>
                </c:pt>
                <c:pt idx="29">
                  <c:v>9.4264511559439698E-2</c:v>
                </c:pt>
                <c:pt idx="30">
                  <c:v>8.5353691542718102E-2</c:v>
                </c:pt>
                <c:pt idx="31">
                  <c:v>-0.117060261612521</c:v>
                </c:pt>
                <c:pt idx="32">
                  <c:v>0.20343354475615599</c:v>
                </c:pt>
                <c:pt idx="33">
                  <c:v>1.23767094555096E-2</c:v>
                </c:pt>
                <c:pt idx="34">
                  <c:v>5.3223451986064298E-2</c:v>
                </c:pt>
                <c:pt idx="35">
                  <c:v>-5.6527525543094002E-2</c:v>
                </c:pt>
                <c:pt idx="36">
                  <c:v>7.5107161498032798E-3</c:v>
                </c:pt>
                <c:pt idx="37">
                  <c:v>-0.28032499369538799</c:v>
                </c:pt>
                <c:pt idx="38">
                  <c:v>-0.29302557379258998</c:v>
                </c:pt>
                <c:pt idx="39">
                  <c:v>-0.14568380285802601</c:v>
                </c:pt>
                <c:pt idx="40">
                  <c:v>3.7800468020789103E-2</c:v>
                </c:pt>
                <c:pt idx="41">
                  <c:v>0.27248686090523999</c:v>
                </c:pt>
                <c:pt idx="42">
                  <c:v>-0.12311677890108701</c:v>
                </c:pt>
                <c:pt idx="43">
                  <c:v>-0.175738624001295</c:v>
                </c:pt>
                <c:pt idx="44">
                  <c:v>-0.233629490703812</c:v>
                </c:pt>
                <c:pt idx="45">
                  <c:v>-0.32256441085459803</c:v>
                </c:pt>
                <c:pt idx="46">
                  <c:v>-3.9405688476140503E-3</c:v>
                </c:pt>
                <c:pt idx="47">
                  <c:v>-0.34882674901070898</c:v>
                </c:pt>
                <c:pt idx="48">
                  <c:v>-3.1935822583250603E-2</c:v>
                </c:pt>
                <c:pt idx="49">
                  <c:v>-0.30372852647640702</c:v>
                </c:pt>
              </c:numCache>
            </c:numRef>
          </c:xVal>
          <c:yVal>
            <c:numRef>
              <c:f>Worldometers816!$O$5:$O$54</c:f>
              <c:numCache>
                <c:formatCode>#,##0</c:formatCode>
                <c:ptCount val="50"/>
                <c:pt idx="0">
                  <c:v>6885.2665531151006</c:v>
                </c:pt>
                <c:pt idx="1">
                  <c:v>8265.3316136500052</c:v>
                </c:pt>
                <c:pt idx="2">
                  <c:v>9348.5965732151653</c:v>
                </c:pt>
                <c:pt idx="3">
                  <c:v>5904.9188019993016</c:v>
                </c:pt>
                <c:pt idx="4">
                  <c:v>5575.4374571364433</c:v>
                </c:pt>
                <c:pt idx="5">
                  <c:v>7623.659918149513</c:v>
                </c:pt>
                <c:pt idx="6">
                  <c:v>14394.551960896777</c:v>
                </c:pt>
                <c:pt idx="7">
                  <c:v>7395.3985173070641</c:v>
                </c:pt>
                <c:pt idx="8">
                  <c:v>3652.6429826577209</c:v>
                </c:pt>
                <c:pt idx="9">
                  <c:v>7276.4521556427126</c:v>
                </c:pt>
                <c:pt idx="10">
                  <c:v>2129.7488914170285</c:v>
                </c:pt>
                <c:pt idx="11">
                  <c:v>6089.416824937789</c:v>
                </c:pt>
                <c:pt idx="12">
                  <c:v>7262.8716981689968</c:v>
                </c:pt>
                <c:pt idx="13">
                  <c:v>4008.5358629557863</c:v>
                </c:pt>
                <c:pt idx="14">
                  <c:v>3623.7313844352157</c:v>
                </c:pt>
                <c:pt idx="15">
                  <c:v>4944.7292192960449</c:v>
                </c:pt>
                <c:pt idx="16">
                  <c:v>2855.7189267427575</c:v>
                </c:pt>
                <c:pt idx="17">
                  <c:v>19990.947347977035</c:v>
                </c:pt>
                <c:pt idx="18">
                  <c:v>6668.079202236363</c:v>
                </c:pt>
                <c:pt idx="19">
                  <c:v>15038.701355269286</c:v>
                </c:pt>
                <c:pt idx="20">
                  <c:v>2742.5205633243254</c:v>
                </c:pt>
                <c:pt idx="21">
                  <c:v>2978.8090942063391</c:v>
                </c:pt>
                <c:pt idx="22">
                  <c:v>19038.645288725595</c:v>
                </c:pt>
                <c:pt idx="23">
                  <c:v>22691.037332882748</c:v>
                </c:pt>
                <c:pt idx="24">
                  <c:v>6881.794298730324</c:v>
                </c:pt>
                <c:pt idx="25">
                  <c:v>7486.7123618794121</c:v>
                </c:pt>
                <c:pt idx="26">
                  <c:v>4155.9066633345365</c:v>
                </c:pt>
                <c:pt idx="27">
                  <c:v>15058.517524958661</c:v>
                </c:pt>
                <c:pt idx="28">
                  <c:v>4759.3552205663909</c:v>
                </c:pt>
                <c:pt idx="29">
                  <c:v>3750.4982173157628</c:v>
                </c:pt>
                <c:pt idx="30">
                  <c:v>2113.5074556638237</c:v>
                </c:pt>
                <c:pt idx="31">
                  <c:v>10520.002793284615</c:v>
                </c:pt>
                <c:pt idx="32">
                  <c:v>1531.3649088344205</c:v>
                </c:pt>
                <c:pt idx="33">
                  <c:v>11772.283085503839</c:v>
                </c:pt>
                <c:pt idx="34">
                  <c:v>16787.877811781636</c:v>
                </c:pt>
                <c:pt idx="35">
                  <c:v>16613.518170365503</c:v>
                </c:pt>
                <c:pt idx="36">
                  <c:v>2529.6069227992616</c:v>
                </c:pt>
                <c:pt idx="37">
                  <c:v>20250.49291394847</c:v>
                </c:pt>
                <c:pt idx="38">
                  <c:v>1995.2113187328321</c:v>
                </c:pt>
                <c:pt idx="39">
                  <c:v>3240.4170593063195</c:v>
                </c:pt>
                <c:pt idx="40">
                  <c:v>25510.814611970764</c:v>
                </c:pt>
                <c:pt idx="41">
                  <c:v>2751.5772771348334</c:v>
                </c:pt>
                <c:pt idx="42">
                  <c:v>0</c:v>
                </c:pt>
                <c:pt idx="43">
                  <c:v>6731.1517049550139</c:v>
                </c:pt>
                <c:pt idx="44">
                  <c:v>3850.8630887681693</c:v>
                </c:pt>
                <c:pt idx="45" formatCode="0">
                  <c:v>10163.209495957744</c:v>
                </c:pt>
                <c:pt idx="46">
                  <c:v>657.49265836637346</c:v>
                </c:pt>
                <c:pt idx="47">
                  <c:v>1921.7838900691588</c:v>
                </c:pt>
                <c:pt idx="48">
                  <c:v>461.98069947299979</c:v>
                </c:pt>
                <c:pt idx="49">
                  <c:v>272.44070007644365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27888"/>
        <c:axId val="210099456"/>
      </c:scatterChart>
      <c:valAx>
        <c:axId val="2100994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en-CA"/>
                  <a:t>Active Cases / Million Population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137727888"/>
        <c:crosses val="autoZero"/>
        <c:crossBetween val="midCat"/>
      </c:valAx>
      <c:valAx>
        <c:axId val="13772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CA"/>
                  <a:t>(GOP-DEM)/TotalVote %</a:t>
                </a:r>
              </a:p>
            </c:rich>
          </c:tx>
          <c:layout/>
          <c:overlay val="0"/>
        </c:title>
        <c:numFmt formatCode="0%;[Red]&quot;-&quot;0%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en-US"/>
          </a:p>
        </c:txPr>
        <c:crossAx val="210099456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CA"/>
              <a:t>New Cases/Million vs 2016 Vote - Oct 16</a:t>
            </a:r>
          </a:p>
        </c:rich>
      </c:tx>
      <c:layout>
        <c:manualLayout>
          <c:xMode val="edge"/>
          <c:yMode val="edge"/>
          <c:x val="0.16108436787433492"/>
          <c:y val="0.10436760884419903"/>
        </c:manualLayout>
      </c:layout>
      <c:overlay val="0"/>
    </c:title>
    <c:autoTitleDeleted val="0"/>
    <c:plotArea>
      <c:layout>
        <c:manualLayout>
          <c:xMode val="edge"/>
          <c:yMode val="edge"/>
          <c:x val="9.7542366917208564E-2"/>
          <c:y val="3.1646990169232836E-2"/>
          <c:w val="0.85969090448441854"/>
          <c:h val="0.8385330161152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Worldometers816!$P$4:$P$4</c:f>
              <c:strCache>
                <c:ptCount val="1"/>
                <c:pt idx="0">
                  <c:v>NewCases/M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dPt>
            <c:idx val="47"/>
            <c:bubble3D val="0"/>
            <c:spPr>
              <a:ln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82E4BB94-A72F-472E-A21F-E8F595636918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185D118-7186-407D-AAB8-437C5CB2CB04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B30EB53-1F4F-4665-84C6-E2A6D8EED77E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9995A58-4A0F-427D-8CF7-2B7ED3BB89E7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0D4E2CD-C543-41E7-9834-3A8BBFEBEAA1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F7B74FF-7CBA-4604-A1B4-308EAD7CC6F3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8CA444A-24AA-4838-A536-C9C4243406B3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43F4F15-C14A-4BE9-A369-880D65433ECA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B653C44-B717-4B8F-BA1E-722EE91CAFC4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54EC496-4338-42AC-9591-E361EDA3F676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806C03E6-B988-4CE8-A67D-9A61D74BD7D8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8A67A27-8F76-4E1A-ABB3-B503FD2C1381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6DFD4BA-9B9F-46F8-9F31-CAB3F9AD965D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B6CBB96-A658-4793-B17F-C200207DE024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0402A45-664A-4614-92DD-8F1B4D7AF52D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0A105E7-FB91-40E3-B641-F65FE519C40D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C24285D-FD9B-4808-A913-43C7112397C5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9D2BE5A0-2AD4-4064-83BA-3845910FC3B5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E7A155A8-431C-47D2-A0C7-846880D41E3B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A8E51BE-627E-4C46-AEAB-AB62A748519C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7A5D75D-ABB3-4833-BA5F-C17583D381C5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C7C6A021-B55B-489D-A959-3AE9C80037C7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DF66CBD6-8926-4911-816B-1CBEC9D29422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17F7B2B1-789C-4A18-B8E0-6911866CE36C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232C703A-EE52-4F5C-87AA-77A0CAAC57BD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8DF83737-2FAC-480A-A502-FA4EEDD87E5C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28B3C69B-8FF1-4DDE-9BBF-B45699A300CB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567E937C-80C6-4B99-A3D6-EE3F401D4A2B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5DC37BFF-92D5-4E4A-85E5-37ACE601A8E7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EE8B46C8-E5BD-4190-B146-3104A069C544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7DE2388C-E965-42EE-BF9A-28F422FACB30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F9904CFC-A7A6-43FE-B16B-ABCCC02671FA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ADAA52FE-5811-40B9-9FCF-083A6C457240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FF3D67AD-1DB1-43CB-89CC-21B44B8CD834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8EF0C764-4F78-4102-9C70-A8444B73A2A7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C205614E-6CF0-405B-8D75-96F07B940BC8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B3D0C90F-9F5A-4495-B9DD-8EFB422F5F11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B11FE177-9F5A-472B-944D-BF0C15D2A471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842E18F4-6236-431F-8E42-2E662FEE5883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1802CB87-3886-4B43-86D1-0CDBCE319686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526E79F6-609C-4BE4-BD82-FCA95C5A9576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C371A187-940D-49E1-867F-C4967746EF7D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3436A107-B6C2-4743-8A43-C0A6DE8D4265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4F0A4CD6-55CB-42D2-8A0A-B19B682A84EF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121CE7FE-15FF-421B-BD06-E6FA20422CFD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BE70F534-420F-45B2-853D-B38FB77518F0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84458600-80F4-4771-A292-A38428AB49CA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CD21A499-2E76-425A-8133-A84B7BDC8A16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9A58E4F1-5ADF-491B-88DC-2DB73F2D3C1C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30C84F8B-E75B-4A42-9300-05C9F1477170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spPr>
              <a:ln>
                <a:solidFill>
                  <a:srgbClr val="004586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62749999462040529"/>
                  <c:y val="-0.23355091231582997"/>
                </c:manualLayout>
              </c:layout>
              <c:numFmt formatCode="General" sourceLinked="0"/>
            </c:trendlineLbl>
          </c:trendline>
          <c:xVal>
            <c:numRef>
              <c:f>Worldometers816!$Q$5:$Q$54</c:f>
              <c:numCache>
                <c:formatCode>0.00%</c:formatCode>
                <c:ptCount val="50"/>
                <c:pt idx="0">
                  <c:v>0.39618485793039498</c:v>
                </c:pt>
                <c:pt idx="1">
                  <c:v>0.31945889095244601</c:v>
                </c:pt>
                <c:pt idx="2">
                  <c:v>0.27095348226355098</c:v>
                </c:pt>
                <c:pt idx="3">
                  <c:v>8.1597807605942995E-3</c:v>
                </c:pt>
                <c:pt idx="4">
                  <c:v>0.22222940685213299</c:v>
                </c:pt>
                <c:pt idx="5">
                  <c:v>0.22219328634048899</c:v>
                </c:pt>
                <c:pt idx="6">
                  <c:v>0.36620353361611202</c:v>
                </c:pt>
                <c:pt idx="7">
                  <c:v>0.10127095690240701</c:v>
                </c:pt>
                <c:pt idx="8">
                  <c:v>0.514106392583076</c:v>
                </c:pt>
                <c:pt idx="9">
                  <c:v>0.247673164169816</c:v>
                </c:pt>
                <c:pt idx="10">
                  <c:v>-1.66371386723069E-2</c:v>
                </c:pt>
                <c:pt idx="11">
                  <c:v>-0.18040102781423001</c:v>
                </c:pt>
                <c:pt idx="12">
                  <c:v>-9.3017449283586295E-2</c:v>
                </c:pt>
                <c:pt idx="13">
                  <c:v>0.18179694648120101</c:v>
                </c:pt>
                <c:pt idx="14">
                  <c:v>0.38609474476656302</c:v>
                </c:pt>
                <c:pt idx="15">
                  <c:v>0.202346190490161</c:v>
                </c:pt>
                <c:pt idx="16">
                  <c:v>0.28570275379540899</c:v>
                </c:pt>
                <c:pt idx="17">
                  <c:v>0.196371219911321</c:v>
                </c:pt>
                <c:pt idx="18">
                  <c:v>0.16771309422136099</c:v>
                </c:pt>
                <c:pt idx="19">
                  <c:v>0.31341258035019698</c:v>
                </c:pt>
                <c:pt idx="20">
                  <c:v>0.44322104502591603</c:v>
                </c:pt>
                <c:pt idx="21">
                  <c:v>3.8074916074374299E-2</c:v>
                </c:pt>
                <c:pt idx="22">
                  <c:v>0.28748287187921501</c:v>
                </c:pt>
                <c:pt idx="23">
                  <c:v>-0.166214081853196</c:v>
                </c:pt>
                <c:pt idx="24">
                  <c:v>-2.5874188399703998E-2</c:v>
                </c:pt>
                <c:pt idx="25">
                  <c:v>-5.3666667453648703E-2</c:v>
                </c:pt>
                <c:pt idx="26">
                  <c:v>-0.14283095034527299</c:v>
                </c:pt>
                <c:pt idx="27">
                  <c:v>0.14920512721047999</c:v>
                </c:pt>
                <c:pt idx="28">
                  <c:v>2.3533643392309599E-3</c:v>
                </c:pt>
                <c:pt idx="29">
                  <c:v>9.4264511559439698E-2</c:v>
                </c:pt>
                <c:pt idx="30">
                  <c:v>8.5353691542718102E-2</c:v>
                </c:pt>
                <c:pt idx="31">
                  <c:v>-0.117060261612521</c:v>
                </c:pt>
                <c:pt idx="32">
                  <c:v>0.20343354475615599</c:v>
                </c:pt>
                <c:pt idx="33">
                  <c:v>1.23767094555096E-2</c:v>
                </c:pt>
                <c:pt idx="34">
                  <c:v>5.3223451986064298E-2</c:v>
                </c:pt>
                <c:pt idx="35">
                  <c:v>-5.6527525543094002E-2</c:v>
                </c:pt>
                <c:pt idx="36">
                  <c:v>7.5107161498032798E-3</c:v>
                </c:pt>
                <c:pt idx="37">
                  <c:v>-0.28032499369538799</c:v>
                </c:pt>
                <c:pt idx="38">
                  <c:v>-0.29302557379258998</c:v>
                </c:pt>
                <c:pt idx="39">
                  <c:v>-0.14568380285802601</c:v>
                </c:pt>
                <c:pt idx="40">
                  <c:v>3.7800468020789103E-2</c:v>
                </c:pt>
                <c:pt idx="41">
                  <c:v>0.27248686090523999</c:v>
                </c:pt>
                <c:pt idx="42">
                  <c:v>-0.12311677890108701</c:v>
                </c:pt>
                <c:pt idx="43">
                  <c:v>-0.175738624001295</c:v>
                </c:pt>
                <c:pt idx="44">
                  <c:v>-0.233629490703812</c:v>
                </c:pt>
                <c:pt idx="45">
                  <c:v>-0.32256441085459803</c:v>
                </c:pt>
                <c:pt idx="46">
                  <c:v>-3.9405688476140503E-3</c:v>
                </c:pt>
                <c:pt idx="47">
                  <c:v>-0.34882674901070898</c:v>
                </c:pt>
                <c:pt idx="48">
                  <c:v>-3.1935822583250603E-2</c:v>
                </c:pt>
                <c:pt idx="49">
                  <c:v>-0.30372852647640702</c:v>
                </c:pt>
              </c:numCache>
            </c:numRef>
          </c:xVal>
          <c:yVal>
            <c:numRef>
              <c:f>Worldometers816!$P$5:$P$54</c:f>
              <c:numCache>
                <c:formatCode>0</c:formatCode>
                <c:ptCount val="50"/>
                <c:pt idx="0">
                  <c:v>1133.766019037821</c:v>
                </c:pt>
                <c:pt idx="1">
                  <c:v>896.39058665542314</c:v>
                </c:pt>
                <c:pt idx="2">
                  <c:v>664.80287509150082</c:v>
                </c:pt>
                <c:pt idx="3">
                  <c:v>663.12473443236968</c:v>
                </c:pt>
                <c:pt idx="4">
                  <c:v>619.56932894978024</c:v>
                </c:pt>
                <c:pt idx="5">
                  <c:v>619.39897714960443</c:v>
                </c:pt>
                <c:pt idx="6">
                  <c:v>612.17694935550753</c:v>
                </c:pt>
                <c:pt idx="7">
                  <c:v>567.34081969655188</c:v>
                </c:pt>
                <c:pt idx="8">
                  <c:v>501.07212155664104</c:v>
                </c:pt>
                <c:pt idx="9">
                  <c:v>466.63119105116164</c:v>
                </c:pt>
                <c:pt idx="10">
                  <c:v>406.05486315419159</c:v>
                </c:pt>
                <c:pt idx="11">
                  <c:v>402.70455209239464</c:v>
                </c:pt>
                <c:pt idx="12">
                  <c:v>387.25141630528765</c:v>
                </c:pt>
                <c:pt idx="13">
                  <c:v>374.9812257383619</c:v>
                </c:pt>
                <c:pt idx="14">
                  <c:v>372.00171545356284</c:v>
                </c:pt>
                <c:pt idx="15">
                  <c:v>339.11552788166875</c:v>
                </c:pt>
                <c:pt idx="16">
                  <c:v>336.3372836671964</c:v>
                </c:pt>
                <c:pt idx="17">
                  <c:v>315.93038647459491</c:v>
                </c:pt>
                <c:pt idx="18">
                  <c:v>308.93519879159862</c:v>
                </c:pt>
                <c:pt idx="19">
                  <c:v>293.44135078820671</c:v>
                </c:pt>
                <c:pt idx="20">
                  <c:v>277.87899095330908</c:v>
                </c:pt>
                <c:pt idx="21">
                  <c:v>255.90946830708069</c:v>
                </c:pt>
                <c:pt idx="22">
                  <c:v>247.18626770150425</c:v>
                </c:pt>
                <c:pt idx="23">
                  <c:v>238.82321512685476</c:v>
                </c:pt>
                <c:pt idx="24">
                  <c:v>232.45575873429786</c:v>
                </c:pt>
                <c:pt idx="25">
                  <c:v>227.82777331692233</c:v>
                </c:pt>
                <c:pt idx="26">
                  <c:v>224.94682756254966</c:v>
                </c:pt>
                <c:pt idx="27">
                  <c:v>222.77407523509754</c:v>
                </c:pt>
                <c:pt idx="28">
                  <c:v>220.89031614250609</c:v>
                </c:pt>
                <c:pt idx="29">
                  <c:v>199.71802201836874</c:v>
                </c:pt>
                <c:pt idx="30">
                  <c:v>183.0765413932638</c:v>
                </c:pt>
                <c:pt idx="31">
                  <c:v>168.41863120838312</c:v>
                </c:pt>
                <c:pt idx="32">
                  <c:v>166.49479413370435</c:v>
                </c:pt>
                <c:pt idx="33">
                  <c:v>160.58488843587199</c:v>
                </c:pt>
                <c:pt idx="34">
                  <c:v>151.54336414777862</c:v>
                </c:pt>
                <c:pt idx="35">
                  <c:v>138.59731318037015</c:v>
                </c:pt>
                <c:pt idx="36">
                  <c:v>131.46394673515184</c:v>
                </c:pt>
                <c:pt idx="37">
                  <c:v>129.18315226740418</c:v>
                </c:pt>
                <c:pt idx="38">
                  <c:v>111.28032878621887</c:v>
                </c:pt>
                <c:pt idx="39">
                  <c:v>102.56479539392876</c:v>
                </c:pt>
                <c:pt idx="40">
                  <c:v>101.39149523192067</c:v>
                </c:pt>
                <c:pt idx="41">
                  <c:v>97.52277508231596</c:v>
                </c:pt>
                <c:pt idx="42">
                  <c:v>97.208526752616393</c:v>
                </c:pt>
                <c:pt idx="43">
                  <c:v>91.005874934815225</c:v>
                </c:pt>
                <c:pt idx="44">
                  <c:v>88.82692479798429</c:v>
                </c:pt>
                <c:pt idx="45">
                  <c:v>78.633895136702378</c:v>
                </c:pt>
                <c:pt idx="46">
                  <c:v>64.719635275437213</c:v>
                </c:pt>
                <c:pt idx="47">
                  <c:v>62.8587894950956</c:v>
                </c:pt>
                <c:pt idx="48">
                  <c:v>21.573977914198057</c:v>
                </c:pt>
                <c:pt idx="49">
                  <c:v>19.231108240690141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Worldometers816!$C$5:$C$54</c15:f>
                <c15:dlblRangeCache>
                  <c:ptCount val="50"/>
                  <c:pt idx="0">
                    <c:v>North Dakota</c:v>
                  </c:pt>
                  <c:pt idx="1">
                    <c:v>South Dakota</c:v>
                  </c:pt>
                  <c:pt idx="2">
                    <c:v>Nebraska</c:v>
                  </c:pt>
                  <c:pt idx="3">
                    <c:v>Wisconsin</c:v>
                  </c:pt>
                  <c:pt idx="4">
                    <c:v>Kansas</c:v>
                  </c:pt>
                  <c:pt idx="5">
                    <c:v>Montana</c:v>
                  </c:pt>
                  <c:pt idx="6">
                    <c:v>Idaho</c:v>
                  </c:pt>
                  <c:pt idx="7">
                    <c:v>Iowa</c:v>
                  </c:pt>
                  <c:pt idx="8">
                    <c:v>Wyoming</c:v>
                  </c:pt>
                  <c:pt idx="9">
                    <c:v>Utah</c:v>
                  </c:pt>
                  <c:pt idx="10">
                    <c:v>Minnesota</c:v>
                  </c:pt>
                  <c:pt idx="11">
                    <c:v>Illinois</c:v>
                  </c:pt>
                  <c:pt idx="12">
                    <c:v>New Mexico</c:v>
                  </c:pt>
                  <c:pt idx="13">
                    <c:v>Mississippi</c:v>
                  </c:pt>
                  <c:pt idx="14">
                    <c:v>Oklahoma</c:v>
                  </c:pt>
                  <c:pt idx="15">
                    <c:v>Indiana</c:v>
                  </c:pt>
                  <c:pt idx="16">
                    <c:v>Arkansas</c:v>
                  </c:pt>
                  <c:pt idx="17">
                    <c:v>Missouri</c:v>
                  </c:pt>
                  <c:pt idx="18">
                    <c:v>Alaska</c:v>
                  </c:pt>
                  <c:pt idx="19">
                    <c:v>Kentucky</c:v>
                  </c:pt>
                  <c:pt idx="20">
                    <c:v>West Virginia</c:v>
                  </c:pt>
                  <c:pt idx="21">
                    <c:v>North Carolina</c:v>
                  </c:pt>
                  <c:pt idx="22">
                    <c:v>Alabama</c:v>
                  </c:pt>
                  <c:pt idx="23">
                    <c:v>Rhode Island</c:v>
                  </c:pt>
                  <c:pt idx="24">
                    <c:v>Nevada</c:v>
                  </c:pt>
                  <c:pt idx="25">
                    <c:v>Colorado</c:v>
                  </c:pt>
                  <c:pt idx="26">
                    <c:v>Connecticut</c:v>
                  </c:pt>
                  <c:pt idx="27">
                    <c:v>South Carolina</c:v>
                  </c:pt>
                  <c:pt idx="28">
                    <c:v>Michigan</c:v>
                  </c:pt>
                  <c:pt idx="29">
                    <c:v>Texas</c:v>
                  </c:pt>
                  <c:pt idx="30">
                    <c:v>Ohio</c:v>
                  </c:pt>
                  <c:pt idx="31">
                    <c:v>Delaware</c:v>
                  </c:pt>
                  <c:pt idx="32">
                    <c:v>Louisiana</c:v>
                  </c:pt>
                  <c:pt idx="33">
                    <c:v>Florida</c:v>
                  </c:pt>
                  <c:pt idx="34">
                    <c:v>Georgia</c:v>
                  </c:pt>
                  <c:pt idx="35">
                    <c:v>Virginia</c:v>
                  </c:pt>
                  <c:pt idx="36">
                    <c:v>Pennsylvania</c:v>
                  </c:pt>
                  <c:pt idx="37">
                    <c:v>Maryland</c:v>
                  </c:pt>
                  <c:pt idx="38">
                    <c:v>Massachusetts</c:v>
                  </c:pt>
                  <c:pt idx="39">
                    <c:v>New Jersey</c:v>
                  </c:pt>
                  <c:pt idx="40">
                    <c:v>Arizona</c:v>
                  </c:pt>
                  <c:pt idx="41">
                    <c:v>Tennessee</c:v>
                  </c:pt>
                  <c:pt idx="42">
                    <c:v>Oregon</c:v>
                  </c:pt>
                  <c:pt idx="43">
                    <c:v>Washington</c:v>
                  </c:pt>
                  <c:pt idx="44">
                    <c:v>New York</c:v>
                  </c:pt>
                  <c:pt idx="45">
                    <c:v>California</c:v>
                  </c:pt>
                  <c:pt idx="46">
                    <c:v>New Hampshire</c:v>
                  </c:pt>
                  <c:pt idx="47">
                    <c:v>Hawaii</c:v>
                  </c:pt>
                  <c:pt idx="48">
                    <c:v>Maine</c:v>
                  </c:pt>
                  <c:pt idx="49">
                    <c:v>Vermont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96832"/>
        <c:axId val="138744728"/>
      </c:scatterChart>
      <c:valAx>
        <c:axId val="13874472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CA"/>
                  <a:t>New Cases/Million Pop, Oct 16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206296832"/>
        <c:crosses val="autoZero"/>
        <c:crossBetween val="midCat"/>
      </c:valAx>
      <c:valAx>
        <c:axId val="2062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CA"/>
                  <a:t>(GOP-DEM)/TotalVote as %</a:t>
                </a:r>
              </a:p>
            </c:rich>
          </c:tx>
          <c:layout/>
          <c:overlay val="0"/>
        </c:title>
        <c:numFmt formatCode="#%;[Red]&quot;-&quot;#%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38744728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1119" y="10746000"/>
    <xdr:ext cx="5761440" cy="323424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24542" y="15532485"/>
    <xdr:ext cx="12021338" cy="6269302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__Anonymous_Sheet_DB__0" displayName="__Anonymous_Sheet_DB__0" ref="B4:Q54" totalsRowShown="0">
  <sortState ref="B6:Q54">
    <sortCondition descending="1" ref="P5:P54"/>
  </sortState>
  <tableColumns count="16">
    <tableColumn id="1" name="#"/>
    <tableColumn id="2" name="USA_x000a_State"/>
    <tableColumn id="3" name="Total_x000a_Cases"/>
    <tableColumn id="4" name="New_x000a_Cases"/>
    <tableColumn id="5" name="Total_x000a_Deaths"/>
    <tableColumn id="6" name="New_x000a_Deaths"/>
    <tableColumn id="7" name="Total_x000a_Recovered"/>
    <tableColumn id="8" name="Active_x000a_Cases"/>
    <tableColumn id="9" name="Tot Cases/_x000a_1M pop"/>
    <tableColumn id="10" name="Deaths/_x000a_1M pop"/>
    <tableColumn id="11" name="Total_x000a_Tests"/>
    <tableColumn id="12" name="Tests/_x000a_1M pop"/>
    <tableColumn id="13" name="Population"/>
    <tableColumn id="14" name="Active Cases per Million"/>
    <tableColumn id="15" name="NewCases/M"/>
    <tableColumn id="16" name="GOP+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worldometers.info/coronavirus/usa/district-of-columb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8"/>
  <sheetViews>
    <sheetView tabSelected="1" topLeftCell="A83" zoomScale="99" zoomScaleNormal="99" workbookViewId="0">
      <selection activeCell="AA132" sqref="AA132"/>
    </sheetView>
  </sheetViews>
  <sheetFormatPr defaultRowHeight="13.8"/>
  <cols>
    <col min="1" max="1" width="8.5" customWidth="1"/>
    <col min="2" max="2" width="3.19921875" customWidth="1"/>
    <col min="3" max="15" width="8.5" customWidth="1"/>
    <col min="16" max="16" width="9.3984375" customWidth="1"/>
    <col min="17" max="18" width="8.5" customWidth="1"/>
  </cols>
  <sheetData>
    <row r="2" spans="2:17">
      <c r="C2" t="s">
        <v>0</v>
      </c>
      <c r="G2" t="s">
        <v>1</v>
      </c>
    </row>
    <row r="4" spans="2:17" ht="55.2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2" t="s">
        <v>15</v>
      </c>
      <c r="P4" s="3" t="s">
        <v>16</v>
      </c>
      <c r="Q4" s="4" t="s">
        <v>17</v>
      </c>
    </row>
    <row r="5" spans="2:17">
      <c r="B5" s="5">
        <v>40</v>
      </c>
      <c r="C5" t="s">
        <v>18</v>
      </c>
      <c r="D5" s="5">
        <v>30517</v>
      </c>
      <c r="E5" s="5">
        <v>864</v>
      </c>
      <c r="F5" s="5">
        <v>388</v>
      </c>
      <c r="G5" s="5">
        <v>18</v>
      </c>
      <c r="H5" s="5">
        <v>24882</v>
      </c>
      <c r="I5" s="5">
        <v>5247</v>
      </c>
      <c r="J5" s="5">
        <v>40045</v>
      </c>
      <c r="K5" s="5">
        <v>509</v>
      </c>
      <c r="L5" s="5">
        <v>266863</v>
      </c>
      <c r="M5" s="5">
        <v>350185</v>
      </c>
      <c r="N5" s="6">
        <v>762062</v>
      </c>
      <c r="O5" s="7">
        <f t="shared" ref="O5:O36" si="0">I5/N5*1000000</f>
        <v>6885.2665531151006</v>
      </c>
      <c r="P5" s="8">
        <f t="shared" ref="P5:P36" si="1">E5/N5*1000000</f>
        <v>1133.766019037821</v>
      </c>
      <c r="Q5" s="9">
        <v>0.39618485793039498</v>
      </c>
    </row>
    <row r="6" spans="2:17">
      <c r="B6" s="5">
        <v>39</v>
      </c>
      <c r="C6" t="s">
        <v>19</v>
      </c>
      <c r="D6" s="5">
        <v>31805</v>
      </c>
      <c r="E6" s="5">
        <v>793</v>
      </c>
      <c r="F6" s="5">
        <v>307</v>
      </c>
      <c r="G6" s="5">
        <v>3</v>
      </c>
      <c r="H6" s="5">
        <v>24186</v>
      </c>
      <c r="I6" s="5">
        <v>7312</v>
      </c>
      <c r="J6" s="5">
        <v>35952</v>
      </c>
      <c r="K6" s="5">
        <v>347</v>
      </c>
      <c r="L6" s="5">
        <v>226990</v>
      </c>
      <c r="M6" s="5">
        <v>256585</v>
      </c>
      <c r="N6" s="6">
        <v>884659</v>
      </c>
      <c r="O6" s="7">
        <f t="shared" si="0"/>
        <v>8265.3316136500052</v>
      </c>
      <c r="P6" s="8">
        <f t="shared" si="1"/>
        <v>896.39058665542314</v>
      </c>
      <c r="Q6" s="9">
        <v>0.31945889095244601</v>
      </c>
    </row>
    <row r="7" spans="2:17">
      <c r="B7" s="5">
        <v>35</v>
      </c>
      <c r="C7" t="s">
        <v>20</v>
      </c>
      <c r="D7" s="5">
        <v>56714</v>
      </c>
      <c r="E7" s="5">
        <v>1286</v>
      </c>
      <c r="F7" s="5">
        <v>547</v>
      </c>
      <c r="G7" s="5">
        <v>12</v>
      </c>
      <c r="H7" s="5">
        <v>38083</v>
      </c>
      <c r="I7" s="5">
        <v>18084</v>
      </c>
      <c r="J7" s="5">
        <v>29319</v>
      </c>
      <c r="K7" s="5">
        <v>283</v>
      </c>
      <c r="L7" s="5">
        <v>535661</v>
      </c>
      <c r="M7" s="5">
        <v>276912</v>
      </c>
      <c r="N7" s="6">
        <v>1934408</v>
      </c>
      <c r="O7" s="7">
        <f t="shared" si="0"/>
        <v>9348.5965732151653</v>
      </c>
      <c r="P7" s="8">
        <f t="shared" si="1"/>
        <v>664.80287509150082</v>
      </c>
      <c r="Q7" s="9">
        <v>0.27095348226355098</v>
      </c>
    </row>
    <row r="8" spans="2:17">
      <c r="B8" s="5">
        <v>15</v>
      </c>
      <c r="C8" t="s">
        <v>21</v>
      </c>
      <c r="D8" s="5">
        <v>166186</v>
      </c>
      <c r="E8" s="5">
        <v>3861</v>
      </c>
      <c r="F8" s="5">
        <v>1574</v>
      </c>
      <c r="G8" s="5">
        <v>21</v>
      </c>
      <c r="H8" s="5">
        <v>130231</v>
      </c>
      <c r="I8" s="5">
        <v>34381</v>
      </c>
      <c r="J8" s="5">
        <v>28542</v>
      </c>
      <c r="K8" s="5">
        <v>270</v>
      </c>
      <c r="L8" s="5">
        <v>1756755</v>
      </c>
      <c r="M8" s="5">
        <v>301722</v>
      </c>
      <c r="N8" s="6">
        <v>5822434</v>
      </c>
      <c r="O8" s="7">
        <f t="shared" si="0"/>
        <v>5904.9188019993016</v>
      </c>
      <c r="P8" s="8">
        <f t="shared" si="1"/>
        <v>663.12473443236968</v>
      </c>
      <c r="Q8" s="9">
        <v>8.1597807605942995E-3</v>
      </c>
    </row>
    <row r="9" spans="2:17">
      <c r="B9" s="5">
        <v>33</v>
      </c>
      <c r="C9" t="s">
        <v>22</v>
      </c>
      <c r="D9" s="5">
        <v>72084</v>
      </c>
      <c r="E9" s="5">
        <v>1805</v>
      </c>
      <c r="F9" s="5">
        <v>859</v>
      </c>
      <c r="G9" s="5">
        <v>21</v>
      </c>
      <c r="H9" s="5">
        <v>54982</v>
      </c>
      <c r="I9" s="5">
        <v>16243</v>
      </c>
      <c r="J9" s="5">
        <v>24743</v>
      </c>
      <c r="K9" s="5">
        <v>295</v>
      </c>
      <c r="L9" s="5">
        <v>589189</v>
      </c>
      <c r="M9" s="5">
        <v>202240</v>
      </c>
      <c r="N9" s="6">
        <v>2913314</v>
      </c>
      <c r="O9" s="7">
        <f t="shared" si="0"/>
        <v>5575.4374571364433</v>
      </c>
      <c r="P9" s="8">
        <f t="shared" si="1"/>
        <v>619.56932894978024</v>
      </c>
      <c r="Q9" s="9">
        <v>0.22222940685213299</v>
      </c>
    </row>
    <row r="10" spans="2:17">
      <c r="B10" s="5">
        <v>43</v>
      </c>
      <c r="C10" t="s">
        <v>23</v>
      </c>
      <c r="D10" s="5">
        <v>21595</v>
      </c>
      <c r="E10" s="5">
        <v>662</v>
      </c>
      <c r="F10" s="5">
        <v>235</v>
      </c>
      <c r="G10" s="5">
        <v>5</v>
      </c>
      <c r="H10" s="5">
        <v>13212</v>
      </c>
      <c r="I10" s="5">
        <v>8148</v>
      </c>
      <c r="J10" s="5">
        <v>20205</v>
      </c>
      <c r="K10" s="5">
        <v>220</v>
      </c>
      <c r="L10" s="5">
        <v>425462</v>
      </c>
      <c r="M10" s="5">
        <v>398083</v>
      </c>
      <c r="N10" s="6">
        <v>1068778</v>
      </c>
      <c r="O10" s="7">
        <f t="shared" si="0"/>
        <v>7623.659918149513</v>
      </c>
      <c r="P10" s="8">
        <f t="shared" si="1"/>
        <v>619.39897714960443</v>
      </c>
      <c r="Q10" s="9">
        <v>0.22219328634048899</v>
      </c>
    </row>
    <row r="11" spans="2:17">
      <c r="B11" s="5">
        <v>36</v>
      </c>
      <c r="C11" t="s">
        <v>24</v>
      </c>
      <c r="D11" s="5">
        <v>51704</v>
      </c>
      <c r="E11" s="5">
        <v>1094</v>
      </c>
      <c r="F11" s="5">
        <v>523</v>
      </c>
      <c r="G11" s="5">
        <v>6</v>
      </c>
      <c r="H11" s="5">
        <v>25457</v>
      </c>
      <c r="I11" s="5">
        <v>25724</v>
      </c>
      <c r="J11" s="5">
        <v>28932</v>
      </c>
      <c r="K11" s="5">
        <v>293</v>
      </c>
      <c r="L11" s="5">
        <v>348518</v>
      </c>
      <c r="M11" s="5">
        <v>195023</v>
      </c>
      <c r="N11" s="6">
        <v>1787065</v>
      </c>
      <c r="O11" s="7">
        <f t="shared" si="0"/>
        <v>14394.551960896777</v>
      </c>
      <c r="P11" s="8">
        <f t="shared" si="1"/>
        <v>612.17694935550753</v>
      </c>
      <c r="Q11" s="9">
        <v>0.36620353361611202</v>
      </c>
    </row>
    <row r="12" spans="2:17">
      <c r="B12" s="5">
        <v>25</v>
      </c>
      <c r="C12" t="s">
        <v>25</v>
      </c>
      <c r="D12" s="5">
        <v>105432</v>
      </c>
      <c r="E12" s="5">
        <v>1790</v>
      </c>
      <c r="F12" s="5">
        <v>1523</v>
      </c>
      <c r="G12" s="5">
        <v>17</v>
      </c>
      <c r="H12" s="5">
        <v>80576</v>
      </c>
      <c r="I12" s="5">
        <v>23333</v>
      </c>
      <c r="J12" s="5">
        <v>33417</v>
      </c>
      <c r="K12" s="5">
        <v>483</v>
      </c>
      <c r="L12" s="5">
        <v>890545</v>
      </c>
      <c r="M12" s="5">
        <v>282258</v>
      </c>
      <c r="N12" s="6">
        <v>3155070</v>
      </c>
      <c r="O12" s="7">
        <f t="shared" si="0"/>
        <v>7395.3985173070641</v>
      </c>
      <c r="P12" s="8">
        <f t="shared" si="1"/>
        <v>567.34081969655188</v>
      </c>
      <c r="Q12" s="9">
        <v>0.10127095690240701</v>
      </c>
    </row>
    <row r="13" spans="2:17">
      <c r="B13" s="5">
        <v>49</v>
      </c>
      <c r="C13" t="s">
        <v>26</v>
      </c>
      <c r="D13" s="5">
        <v>8665</v>
      </c>
      <c r="E13" s="5">
        <v>290</v>
      </c>
      <c r="F13" s="5">
        <v>57</v>
      </c>
      <c r="G13" s="10"/>
      <c r="H13" s="5">
        <v>6494</v>
      </c>
      <c r="I13" s="5">
        <v>2114</v>
      </c>
      <c r="J13" s="5">
        <v>14972</v>
      </c>
      <c r="K13" s="5">
        <v>98</v>
      </c>
      <c r="L13" s="5">
        <v>208990</v>
      </c>
      <c r="M13" s="5">
        <v>361100</v>
      </c>
      <c r="N13" s="6">
        <v>578759</v>
      </c>
      <c r="O13" s="7">
        <f t="shared" si="0"/>
        <v>3652.6429826577209</v>
      </c>
      <c r="P13" s="8">
        <f t="shared" si="1"/>
        <v>501.07212155664104</v>
      </c>
      <c r="Q13" s="9">
        <v>0.514106392583076</v>
      </c>
    </row>
    <row r="14" spans="2:17">
      <c r="B14" s="5">
        <v>29</v>
      </c>
      <c r="C14" t="s">
        <v>27</v>
      </c>
      <c r="D14" s="5">
        <v>91957</v>
      </c>
      <c r="E14" s="5">
        <v>1496</v>
      </c>
      <c r="F14" s="5">
        <v>537</v>
      </c>
      <c r="G14" s="5">
        <v>8</v>
      </c>
      <c r="H14" s="5">
        <v>68092</v>
      </c>
      <c r="I14" s="5">
        <v>23328</v>
      </c>
      <c r="J14" s="5">
        <v>28683</v>
      </c>
      <c r="K14" s="5">
        <v>168</v>
      </c>
      <c r="L14" s="5">
        <v>1273392</v>
      </c>
      <c r="M14" s="5">
        <v>397195</v>
      </c>
      <c r="N14" s="6">
        <v>3205958</v>
      </c>
      <c r="O14" s="7">
        <f t="shared" si="0"/>
        <v>7276.4521556427126</v>
      </c>
      <c r="P14" s="8">
        <f t="shared" si="1"/>
        <v>466.63119105116164</v>
      </c>
      <c r="Q14" s="9">
        <v>0.247673164169816</v>
      </c>
    </row>
    <row r="15" spans="2:17">
      <c r="B15" s="5">
        <v>23</v>
      </c>
      <c r="C15" t="s">
        <v>28</v>
      </c>
      <c r="D15" s="5">
        <v>119396</v>
      </c>
      <c r="E15" s="5">
        <v>2290</v>
      </c>
      <c r="F15" s="5">
        <v>2265</v>
      </c>
      <c r="G15" s="5">
        <v>13</v>
      </c>
      <c r="H15" s="5">
        <v>105120</v>
      </c>
      <c r="I15" s="5">
        <v>12011</v>
      </c>
      <c r="J15" s="5">
        <v>21171</v>
      </c>
      <c r="K15" s="5">
        <v>402</v>
      </c>
      <c r="L15" s="5">
        <v>2448315</v>
      </c>
      <c r="M15" s="5">
        <v>434127</v>
      </c>
      <c r="N15" s="6">
        <v>5639632</v>
      </c>
      <c r="O15" s="7">
        <f t="shared" si="0"/>
        <v>2129.7488914170285</v>
      </c>
      <c r="P15" s="8">
        <f t="shared" si="1"/>
        <v>406.05486315419159</v>
      </c>
      <c r="Q15" s="9">
        <v>-1.66371386723069E-2</v>
      </c>
    </row>
    <row r="16" spans="2:17">
      <c r="B16" s="5">
        <v>5</v>
      </c>
      <c r="C16" t="s">
        <v>29</v>
      </c>
      <c r="D16" s="5">
        <v>339761</v>
      </c>
      <c r="E16" s="5">
        <v>5103</v>
      </c>
      <c r="F16" s="5">
        <v>9425</v>
      </c>
      <c r="G16" s="5">
        <v>52</v>
      </c>
      <c r="H16" s="5">
        <v>253172</v>
      </c>
      <c r="I16" s="5">
        <v>77164</v>
      </c>
      <c r="J16" s="5">
        <v>26812</v>
      </c>
      <c r="K16" s="5">
        <v>744</v>
      </c>
      <c r="L16" s="5">
        <v>6618768</v>
      </c>
      <c r="M16" s="5">
        <v>522322</v>
      </c>
      <c r="N16" s="6">
        <v>12671821</v>
      </c>
      <c r="O16" s="7">
        <f t="shared" si="0"/>
        <v>6089.416824937789</v>
      </c>
      <c r="P16" s="8">
        <f t="shared" si="1"/>
        <v>402.70455209239464</v>
      </c>
      <c r="Q16" s="9">
        <v>-0.18040102781423001</v>
      </c>
    </row>
    <row r="17" spans="2:17">
      <c r="B17" s="5">
        <v>38</v>
      </c>
      <c r="C17" t="s">
        <v>30</v>
      </c>
      <c r="D17" s="5">
        <v>35770</v>
      </c>
      <c r="E17" s="5">
        <v>812</v>
      </c>
      <c r="F17" s="5">
        <v>928</v>
      </c>
      <c r="G17" s="5">
        <v>6</v>
      </c>
      <c r="H17" s="5">
        <v>19613</v>
      </c>
      <c r="I17" s="5">
        <v>15229</v>
      </c>
      <c r="J17" s="5">
        <v>17059</v>
      </c>
      <c r="K17" s="5">
        <v>443</v>
      </c>
      <c r="L17" s="5">
        <v>1035851</v>
      </c>
      <c r="M17" s="5">
        <v>494008</v>
      </c>
      <c r="N17" s="6">
        <v>2096829</v>
      </c>
      <c r="O17" s="7">
        <f t="shared" si="0"/>
        <v>7262.8716981689968</v>
      </c>
      <c r="P17" s="8">
        <f t="shared" si="1"/>
        <v>387.25141630528765</v>
      </c>
      <c r="Q17" s="9">
        <v>-9.3017449283586295E-2</v>
      </c>
    </row>
    <row r="18" spans="2:17">
      <c r="B18" s="5">
        <v>24</v>
      </c>
      <c r="C18" t="s">
        <v>31</v>
      </c>
      <c r="D18" s="5">
        <v>109255</v>
      </c>
      <c r="E18" s="5">
        <v>1116</v>
      </c>
      <c r="F18" s="5">
        <v>3160</v>
      </c>
      <c r="G18" s="5">
        <v>8</v>
      </c>
      <c r="H18" s="5">
        <v>94165</v>
      </c>
      <c r="I18" s="5">
        <v>11930</v>
      </c>
      <c r="J18" s="5">
        <v>36710</v>
      </c>
      <c r="K18" s="5">
        <v>1062</v>
      </c>
      <c r="L18" s="5">
        <v>941532</v>
      </c>
      <c r="M18" s="5">
        <v>316359</v>
      </c>
      <c r="N18" s="6">
        <v>2976149</v>
      </c>
      <c r="O18" s="7">
        <f t="shared" si="0"/>
        <v>4008.5358629557863</v>
      </c>
      <c r="P18" s="8">
        <f t="shared" si="1"/>
        <v>374.9812257383619</v>
      </c>
      <c r="Q18" s="9">
        <v>0.18179694648120101</v>
      </c>
    </row>
    <row r="19" spans="2:17">
      <c r="B19" s="5">
        <v>26</v>
      </c>
      <c r="C19" t="s">
        <v>32</v>
      </c>
      <c r="D19" s="5">
        <v>105308</v>
      </c>
      <c r="E19" s="5">
        <v>1472</v>
      </c>
      <c r="F19" s="5">
        <v>1154</v>
      </c>
      <c r="G19" s="5">
        <v>11</v>
      </c>
      <c r="H19" s="5">
        <v>89815</v>
      </c>
      <c r="I19" s="5">
        <v>14339</v>
      </c>
      <c r="J19" s="5">
        <v>26613</v>
      </c>
      <c r="K19" s="5">
        <v>292</v>
      </c>
      <c r="L19" s="5">
        <v>1448159</v>
      </c>
      <c r="M19" s="5">
        <v>365977</v>
      </c>
      <c r="N19" s="6">
        <v>3956971</v>
      </c>
      <c r="O19" s="7">
        <f t="shared" si="0"/>
        <v>3623.7313844352157</v>
      </c>
      <c r="P19" s="8">
        <f t="shared" si="1"/>
        <v>372.00171545356284</v>
      </c>
      <c r="Q19" s="9">
        <v>0.38609474476656302</v>
      </c>
    </row>
    <row r="20" spans="2:17">
      <c r="B20" s="5">
        <v>20</v>
      </c>
      <c r="C20" t="s">
        <v>33</v>
      </c>
      <c r="D20" s="5">
        <v>143495</v>
      </c>
      <c r="E20" s="5">
        <v>2283</v>
      </c>
      <c r="F20" s="5">
        <v>3887</v>
      </c>
      <c r="G20" s="5">
        <v>23</v>
      </c>
      <c r="H20" s="5">
        <v>106319</v>
      </c>
      <c r="I20" s="5">
        <v>33289</v>
      </c>
      <c r="J20" s="5">
        <v>21315</v>
      </c>
      <c r="K20" s="5">
        <v>577</v>
      </c>
      <c r="L20" s="5">
        <v>2451285</v>
      </c>
      <c r="M20" s="5">
        <v>364112</v>
      </c>
      <c r="N20" s="6">
        <v>6732219</v>
      </c>
      <c r="O20" s="7">
        <f t="shared" si="0"/>
        <v>4944.7292192960449</v>
      </c>
      <c r="P20" s="8">
        <f t="shared" si="1"/>
        <v>339.11552788166875</v>
      </c>
      <c r="Q20" s="9">
        <v>0.202346190490161</v>
      </c>
    </row>
    <row r="21" spans="2:17">
      <c r="B21" s="5">
        <v>28</v>
      </c>
      <c r="C21" t="s">
        <v>34</v>
      </c>
      <c r="D21" s="5">
        <v>97539</v>
      </c>
      <c r="E21" s="5">
        <v>1015</v>
      </c>
      <c r="F21" s="5">
        <v>1665</v>
      </c>
      <c r="G21" s="5">
        <v>20</v>
      </c>
      <c r="H21" s="5">
        <v>87256</v>
      </c>
      <c r="I21" s="5">
        <v>8618</v>
      </c>
      <c r="J21" s="5">
        <v>32321</v>
      </c>
      <c r="K21" s="5">
        <v>552</v>
      </c>
      <c r="L21" s="5">
        <v>1232241</v>
      </c>
      <c r="M21" s="5">
        <v>408324</v>
      </c>
      <c r="N21" s="6">
        <v>3017804</v>
      </c>
      <c r="O21" s="7">
        <f t="shared" si="0"/>
        <v>2855.7189267427575</v>
      </c>
      <c r="P21" s="8">
        <f t="shared" si="1"/>
        <v>336.3372836671964</v>
      </c>
      <c r="Q21" s="9">
        <v>0.28570275379540899</v>
      </c>
    </row>
    <row r="22" spans="2:17">
      <c r="B22" s="5">
        <v>19</v>
      </c>
      <c r="C22" t="s">
        <v>35</v>
      </c>
      <c r="D22" s="5">
        <v>158349</v>
      </c>
      <c r="E22" s="5">
        <v>1939</v>
      </c>
      <c r="F22" s="5">
        <v>2582</v>
      </c>
      <c r="G22" s="5">
        <v>27</v>
      </c>
      <c r="H22" s="5">
        <v>33074</v>
      </c>
      <c r="I22" s="5">
        <v>122693</v>
      </c>
      <c r="J22" s="5">
        <v>25801</v>
      </c>
      <c r="K22" s="5">
        <v>421</v>
      </c>
      <c r="L22" s="5">
        <v>2329404</v>
      </c>
      <c r="M22" s="5">
        <v>379541</v>
      </c>
      <c r="N22" s="6">
        <v>6137428</v>
      </c>
      <c r="O22" s="7">
        <f t="shared" si="0"/>
        <v>19990.947347977035</v>
      </c>
      <c r="P22" s="8">
        <f t="shared" si="1"/>
        <v>315.93038647459491</v>
      </c>
      <c r="Q22" s="9">
        <v>0.196371219911321</v>
      </c>
    </row>
    <row r="23" spans="2:17">
      <c r="B23" s="5">
        <v>47</v>
      </c>
      <c r="C23" t="s">
        <v>36</v>
      </c>
      <c r="D23" s="5">
        <v>10549</v>
      </c>
      <c r="E23" s="5">
        <v>226</v>
      </c>
      <c r="F23" s="5">
        <v>66</v>
      </c>
      <c r="G23" s="5">
        <v>1</v>
      </c>
      <c r="H23" s="5">
        <v>5605</v>
      </c>
      <c r="I23" s="5">
        <v>4878</v>
      </c>
      <c r="J23" s="5">
        <v>14420</v>
      </c>
      <c r="K23" s="5">
        <v>90</v>
      </c>
      <c r="L23" s="5">
        <v>522664</v>
      </c>
      <c r="M23" s="5">
        <v>714466</v>
      </c>
      <c r="N23" s="6">
        <v>731545</v>
      </c>
      <c r="O23" s="7">
        <f t="shared" si="0"/>
        <v>6668.079202236363</v>
      </c>
      <c r="P23" s="8">
        <f t="shared" si="1"/>
        <v>308.93519879159862</v>
      </c>
      <c r="Q23" s="9">
        <v>0.16771309422136099</v>
      </c>
    </row>
    <row r="24" spans="2:17">
      <c r="B24" s="5">
        <v>31</v>
      </c>
      <c r="C24" t="s">
        <v>37</v>
      </c>
      <c r="D24" s="5">
        <v>85506</v>
      </c>
      <c r="E24" s="5">
        <v>1311</v>
      </c>
      <c r="F24" s="5">
        <v>1300</v>
      </c>
      <c r="G24" s="5">
        <v>4</v>
      </c>
      <c r="H24" s="5">
        <v>17018</v>
      </c>
      <c r="I24" s="5">
        <v>67188</v>
      </c>
      <c r="J24" s="5">
        <v>19139</v>
      </c>
      <c r="K24" s="5">
        <v>291</v>
      </c>
      <c r="L24" s="5">
        <v>1773349</v>
      </c>
      <c r="M24" s="5">
        <v>396929</v>
      </c>
      <c r="N24" s="6">
        <v>4467673</v>
      </c>
      <c r="O24" s="7">
        <f t="shared" si="0"/>
        <v>15038.701355269286</v>
      </c>
      <c r="P24" s="8">
        <f t="shared" si="1"/>
        <v>293.44135078820671</v>
      </c>
      <c r="Q24" s="9">
        <v>0.31341258035019698</v>
      </c>
    </row>
    <row r="25" spans="2:17">
      <c r="B25" s="5">
        <v>44</v>
      </c>
      <c r="C25" t="s">
        <v>38</v>
      </c>
      <c r="D25" s="5">
        <v>19580</v>
      </c>
      <c r="E25" s="5">
        <v>498</v>
      </c>
      <c r="F25" s="5">
        <v>396</v>
      </c>
      <c r="G25" s="5">
        <v>3</v>
      </c>
      <c r="H25" s="5">
        <v>14269</v>
      </c>
      <c r="I25" s="5">
        <v>4915</v>
      </c>
      <c r="J25" s="5">
        <v>10925</v>
      </c>
      <c r="K25" s="5">
        <v>221</v>
      </c>
      <c r="L25" s="5">
        <v>666717</v>
      </c>
      <c r="M25" s="5">
        <v>372021</v>
      </c>
      <c r="N25" s="6">
        <v>1792147</v>
      </c>
      <c r="O25" s="7">
        <f t="shared" si="0"/>
        <v>2742.5205633243254</v>
      </c>
      <c r="P25" s="8">
        <f t="shared" si="1"/>
        <v>277.87899095330908</v>
      </c>
      <c r="Q25" s="9">
        <v>0.44322104502591603</v>
      </c>
    </row>
    <row r="26" spans="2:17">
      <c r="B26" s="5">
        <v>7</v>
      </c>
      <c r="C26" t="s">
        <v>39</v>
      </c>
      <c r="D26" s="5">
        <v>241623</v>
      </c>
      <c r="E26" s="5">
        <v>2684</v>
      </c>
      <c r="F26" s="5">
        <v>3910</v>
      </c>
      <c r="G26" s="5">
        <v>36</v>
      </c>
      <c r="H26" s="5">
        <v>206471</v>
      </c>
      <c r="I26" s="5">
        <v>31242</v>
      </c>
      <c r="J26" s="5">
        <v>23038</v>
      </c>
      <c r="K26" s="5">
        <v>373</v>
      </c>
      <c r="L26" s="5">
        <v>3531840</v>
      </c>
      <c r="M26" s="5">
        <v>336748</v>
      </c>
      <c r="N26" s="6">
        <v>10488084</v>
      </c>
      <c r="O26" s="7">
        <f t="shared" si="0"/>
        <v>2978.8090942063391</v>
      </c>
      <c r="P26" s="8">
        <f t="shared" si="1"/>
        <v>255.90946830708069</v>
      </c>
      <c r="Q26" s="9">
        <v>3.8074916074374299E-2</v>
      </c>
    </row>
    <row r="27" spans="2:17">
      <c r="B27" s="5">
        <v>14</v>
      </c>
      <c r="C27" t="s">
        <v>40</v>
      </c>
      <c r="D27" s="5">
        <v>170374</v>
      </c>
      <c r="E27" s="5">
        <v>1212</v>
      </c>
      <c r="F27" s="5">
        <v>2786</v>
      </c>
      <c r="G27" s="5">
        <v>30</v>
      </c>
      <c r="H27" s="5">
        <v>74238</v>
      </c>
      <c r="I27" s="5">
        <v>93350</v>
      </c>
      <c r="J27" s="5">
        <v>34748</v>
      </c>
      <c r="K27" s="5">
        <v>568</v>
      </c>
      <c r="L27" s="5">
        <v>1302404</v>
      </c>
      <c r="M27" s="5">
        <v>265624</v>
      </c>
      <c r="N27" s="6">
        <v>4903185</v>
      </c>
      <c r="O27" s="7">
        <f t="shared" si="0"/>
        <v>19038.645288725595</v>
      </c>
      <c r="P27" s="8">
        <f t="shared" si="1"/>
        <v>247.18626770150425</v>
      </c>
      <c r="Q27" s="9">
        <v>0.28748287187921501</v>
      </c>
    </row>
    <row r="28" spans="2:17">
      <c r="B28" s="5">
        <v>41</v>
      </c>
      <c r="C28" t="s">
        <v>41</v>
      </c>
      <c r="D28" s="5">
        <v>27691</v>
      </c>
      <c r="E28" s="5">
        <v>253</v>
      </c>
      <c r="F28" s="5">
        <v>1152</v>
      </c>
      <c r="G28" s="5">
        <v>3</v>
      </c>
      <c r="H28" s="5">
        <v>2501</v>
      </c>
      <c r="I28" s="5">
        <v>24038</v>
      </c>
      <c r="J28" s="5">
        <v>26139</v>
      </c>
      <c r="K28" s="5">
        <v>1087</v>
      </c>
      <c r="L28" s="5">
        <v>935623</v>
      </c>
      <c r="M28" s="5">
        <v>883196</v>
      </c>
      <c r="N28" s="6">
        <v>1059361</v>
      </c>
      <c r="O28" s="7">
        <f t="shared" si="0"/>
        <v>22691.037332882748</v>
      </c>
      <c r="P28" s="8">
        <f t="shared" si="1"/>
        <v>238.82321512685476</v>
      </c>
      <c r="Q28" s="9">
        <v>-0.166214081853196</v>
      </c>
    </row>
    <row r="29" spans="2:17">
      <c r="B29" s="5">
        <v>30</v>
      </c>
      <c r="C29" t="s">
        <v>42</v>
      </c>
      <c r="D29" s="5">
        <v>88685</v>
      </c>
      <c r="E29" s="5">
        <v>716</v>
      </c>
      <c r="F29" s="5">
        <v>1707</v>
      </c>
      <c r="G29" s="5">
        <v>9</v>
      </c>
      <c r="H29" s="5">
        <v>65781</v>
      </c>
      <c r="I29" s="5">
        <v>21197</v>
      </c>
      <c r="J29" s="5">
        <v>28792</v>
      </c>
      <c r="K29" s="5">
        <v>554</v>
      </c>
      <c r="L29" s="5">
        <v>1115805</v>
      </c>
      <c r="M29" s="5">
        <v>362256</v>
      </c>
      <c r="N29" s="6">
        <v>3080156</v>
      </c>
      <c r="O29" s="7">
        <f t="shared" si="0"/>
        <v>6881.794298730324</v>
      </c>
      <c r="P29" s="8">
        <f t="shared" si="1"/>
        <v>232.45575873429786</v>
      </c>
      <c r="Q29" s="9">
        <v>-2.5874188399703998E-2</v>
      </c>
    </row>
    <row r="30" spans="2:17">
      <c r="B30" s="5">
        <v>32</v>
      </c>
      <c r="C30" t="s">
        <v>43</v>
      </c>
      <c r="D30" s="5">
        <v>83230</v>
      </c>
      <c r="E30" s="5">
        <v>1312</v>
      </c>
      <c r="F30" s="5">
        <v>2172</v>
      </c>
      <c r="G30" s="5">
        <v>10</v>
      </c>
      <c r="H30" s="5">
        <v>37944</v>
      </c>
      <c r="I30" s="5">
        <v>43114</v>
      </c>
      <c r="J30" s="5">
        <v>14453</v>
      </c>
      <c r="K30" s="5">
        <v>377</v>
      </c>
      <c r="L30" s="5">
        <v>1059831</v>
      </c>
      <c r="M30" s="5">
        <v>184039</v>
      </c>
      <c r="N30" s="6">
        <v>5758736</v>
      </c>
      <c r="O30" s="7">
        <f t="shared" si="0"/>
        <v>7486.7123618794121</v>
      </c>
      <c r="P30" s="8">
        <f t="shared" si="1"/>
        <v>227.82777331692233</v>
      </c>
      <c r="Q30" s="9">
        <v>-5.3666667453648703E-2</v>
      </c>
    </row>
    <row r="31" spans="2:17">
      <c r="B31" s="5">
        <v>34</v>
      </c>
      <c r="C31" t="s">
        <v>44</v>
      </c>
      <c r="D31" s="5">
        <v>62830</v>
      </c>
      <c r="E31" s="5">
        <v>802</v>
      </c>
      <c r="F31" s="5">
        <v>4542</v>
      </c>
      <c r="G31" s="5">
        <v>2</v>
      </c>
      <c r="H31" s="5">
        <v>43471</v>
      </c>
      <c r="I31" s="5">
        <v>14817</v>
      </c>
      <c r="J31" s="5">
        <v>17623</v>
      </c>
      <c r="K31" s="5">
        <v>1274</v>
      </c>
      <c r="L31" s="5">
        <v>1965112</v>
      </c>
      <c r="M31" s="5">
        <v>551179</v>
      </c>
      <c r="N31" s="6">
        <v>3565287</v>
      </c>
      <c r="O31" s="7">
        <f t="shared" si="0"/>
        <v>4155.9066633345365</v>
      </c>
      <c r="P31" s="8">
        <f t="shared" si="1"/>
        <v>224.94682756254966</v>
      </c>
      <c r="Q31" s="9">
        <v>-0.14283095034527299</v>
      </c>
    </row>
    <row r="32" spans="2:17">
      <c r="B32" s="5">
        <v>17</v>
      </c>
      <c r="C32" t="s">
        <v>45</v>
      </c>
      <c r="D32" s="5">
        <v>162253</v>
      </c>
      <c r="E32" s="5">
        <v>1147</v>
      </c>
      <c r="F32" s="5">
        <v>3615</v>
      </c>
      <c r="G32" s="5">
        <v>8</v>
      </c>
      <c r="H32" s="5">
        <v>81106</v>
      </c>
      <c r="I32" s="5">
        <v>77532</v>
      </c>
      <c r="J32" s="5">
        <v>31513</v>
      </c>
      <c r="K32" s="5">
        <v>702</v>
      </c>
      <c r="L32" s="5">
        <v>1720120</v>
      </c>
      <c r="M32" s="5">
        <v>334087</v>
      </c>
      <c r="N32" s="6">
        <v>5148714</v>
      </c>
      <c r="O32" s="7">
        <f t="shared" si="0"/>
        <v>15058.517524958661</v>
      </c>
      <c r="P32" s="8">
        <f t="shared" si="1"/>
        <v>222.77407523509754</v>
      </c>
      <c r="Q32" s="9">
        <v>0.14920512721047999</v>
      </c>
    </row>
    <row r="33" spans="2:17">
      <c r="B33" s="5">
        <v>18</v>
      </c>
      <c r="C33" t="s">
        <v>46</v>
      </c>
      <c r="D33" s="5">
        <v>159119</v>
      </c>
      <c r="E33" s="5">
        <v>2206</v>
      </c>
      <c r="F33" s="5">
        <v>7317</v>
      </c>
      <c r="G33" s="5">
        <v>15</v>
      </c>
      <c r="H33" s="5">
        <v>104271</v>
      </c>
      <c r="I33" s="5">
        <v>47531</v>
      </c>
      <c r="J33" s="5">
        <v>15933</v>
      </c>
      <c r="K33" s="5">
        <v>733</v>
      </c>
      <c r="L33" s="5">
        <v>4572058</v>
      </c>
      <c r="M33" s="5">
        <v>457807</v>
      </c>
      <c r="N33" s="6">
        <v>9986857</v>
      </c>
      <c r="O33" s="7">
        <f t="shared" si="0"/>
        <v>4759.3552205663909</v>
      </c>
      <c r="P33" s="8">
        <f t="shared" si="1"/>
        <v>220.89031614250609</v>
      </c>
      <c r="Q33" s="9">
        <v>2.3533643392309599E-3</v>
      </c>
    </row>
    <row r="34" spans="2:17">
      <c r="B34" s="5">
        <v>2</v>
      </c>
      <c r="C34" t="s">
        <v>47</v>
      </c>
      <c r="D34" s="5">
        <v>863169</v>
      </c>
      <c r="E34" s="5">
        <v>5791</v>
      </c>
      <c r="F34" s="5">
        <v>17491</v>
      </c>
      <c r="G34" s="5">
        <v>98</v>
      </c>
      <c r="H34" s="5">
        <v>736929</v>
      </c>
      <c r="I34" s="5">
        <v>108749</v>
      </c>
      <c r="J34" s="5">
        <v>29769</v>
      </c>
      <c r="K34" s="5">
        <v>603</v>
      </c>
      <c r="L34" s="5">
        <v>7885463</v>
      </c>
      <c r="M34" s="5">
        <v>271951</v>
      </c>
      <c r="N34" s="6">
        <v>28995881</v>
      </c>
      <c r="O34" s="7">
        <f t="shared" si="0"/>
        <v>3750.4982173157628</v>
      </c>
      <c r="P34" s="8">
        <f t="shared" si="1"/>
        <v>199.71802201836874</v>
      </c>
      <c r="Q34" s="9">
        <v>9.4264511559439698E-2</v>
      </c>
    </row>
    <row r="35" spans="2:17">
      <c r="B35" s="5">
        <v>12</v>
      </c>
      <c r="C35" t="s">
        <v>48</v>
      </c>
      <c r="D35" s="5">
        <v>178050</v>
      </c>
      <c r="E35" s="5">
        <v>2140</v>
      </c>
      <c r="F35" s="5">
        <v>5061</v>
      </c>
      <c r="G35" s="5">
        <v>17</v>
      </c>
      <c r="H35" s="5">
        <v>148284</v>
      </c>
      <c r="I35" s="5">
        <v>24705</v>
      </c>
      <c r="J35" s="5">
        <v>15232</v>
      </c>
      <c r="K35" s="5">
        <v>433</v>
      </c>
      <c r="L35" s="5">
        <v>3793170</v>
      </c>
      <c r="M35" s="5">
        <v>324505</v>
      </c>
      <c r="N35" s="6">
        <v>11689100</v>
      </c>
      <c r="O35" s="7">
        <f t="shared" si="0"/>
        <v>2113.5074556638237</v>
      </c>
      <c r="P35" s="8">
        <f t="shared" si="1"/>
        <v>183.0765413932638</v>
      </c>
      <c r="Q35" s="9">
        <v>8.5353691542718102E-2</v>
      </c>
    </row>
    <row r="36" spans="2:17">
      <c r="B36" s="5">
        <v>42</v>
      </c>
      <c r="C36" t="s">
        <v>49</v>
      </c>
      <c r="D36" s="5">
        <v>22724</v>
      </c>
      <c r="E36" s="5">
        <v>164</v>
      </c>
      <c r="F36" s="5">
        <v>662</v>
      </c>
      <c r="G36" s="5">
        <v>1</v>
      </c>
      <c r="H36" s="5">
        <v>11818</v>
      </c>
      <c r="I36" s="5">
        <v>10244</v>
      </c>
      <c r="J36" s="5">
        <v>23336</v>
      </c>
      <c r="K36" s="5">
        <v>680</v>
      </c>
      <c r="L36" s="5">
        <v>321142</v>
      </c>
      <c r="M36" s="5">
        <v>329794</v>
      </c>
      <c r="N36" s="6">
        <v>973764</v>
      </c>
      <c r="O36" s="7">
        <f t="shared" si="0"/>
        <v>10520.002793284615</v>
      </c>
      <c r="P36" s="8">
        <f t="shared" si="1"/>
        <v>168.41863120838312</v>
      </c>
      <c r="Q36" s="9">
        <v>-0.117060261612521</v>
      </c>
    </row>
    <row r="37" spans="2:17">
      <c r="B37" s="5">
        <v>13</v>
      </c>
      <c r="C37" t="s">
        <v>50</v>
      </c>
      <c r="D37" s="5">
        <v>174638</v>
      </c>
      <c r="E37" s="5">
        <v>774</v>
      </c>
      <c r="F37" s="5">
        <v>5727</v>
      </c>
      <c r="G37" s="5">
        <v>20</v>
      </c>
      <c r="H37" s="5">
        <v>161792</v>
      </c>
      <c r="I37" s="5">
        <v>7119</v>
      </c>
      <c r="J37" s="5">
        <v>37566</v>
      </c>
      <c r="K37" s="5">
        <v>1232</v>
      </c>
      <c r="L37" s="5">
        <v>2562564</v>
      </c>
      <c r="M37" s="5">
        <v>551232</v>
      </c>
      <c r="N37" s="6">
        <v>4648794</v>
      </c>
      <c r="O37" s="7">
        <f t="shared" ref="O37:O68" si="2">I37/N37*1000000</f>
        <v>1531.3649088344205</v>
      </c>
      <c r="P37" s="8">
        <f t="shared" ref="P37:P54" si="3">E37/N37*1000000</f>
        <v>166.49479413370435</v>
      </c>
      <c r="Q37" s="9">
        <v>0.20343354475615599</v>
      </c>
    </row>
    <row r="38" spans="2:17">
      <c r="B38" s="5">
        <v>3</v>
      </c>
      <c r="C38" t="s">
        <v>51</v>
      </c>
      <c r="D38" s="5">
        <v>748437</v>
      </c>
      <c r="E38" s="5">
        <v>3449</v>
      </c>
      <c r="F38" s="5">
        <v>15837</v>
      </c>
      <c r="G38" s="5">
        <v>100</v>
      </c>
      <c r="H38" s="5">
        <v>479758</v>
      </c>
      <c r="I38" s="5">
        <v>252842</v>
      </c>
      <c r="J38" s="5">
        <v>34847</v>
      </c>
      <c r="K38" s="5">
        <v>737</v>
      </c>
      <c r="L38" s="5">
        <v>5680917</v>
      </c>
      <c r="M38" s="5">
        <v>264503</v>
      </c>
      <c r="N38" s="6">
        <v>21477737</v>
      </c>
      <c r="O38" s="7">
        <f t="shared" si="2"/>
        <v>11772.283085503839</v>
      </c>
      <c r="P38" s="8">
        <f t="shared" si="3"/>
        <v>160.58488843587199</v>
      </c>
      <c r="Q38" s="9">
        <v>1.23767094555096E-2</v>
      </c>
    </row>
    <row r="39" spans="2:17">
      <c r="B39" s="5">
        <v>6</v>
      </c>
      <c r="C39" t="s">
        <v>52</v>
      </c>
      <c r="D39" s="5">
        <v>337850</v>
      </c>
      <c r="E39" s="5">
        <v>1609</v>
      </c>
      <c r="F39" s="5">
        <v>7556</v>
      </c>
      <c r="G39" s="5">
        <v>64</v>
      </c>
      <c r="H39" s="5">
        <v>152050</v>
      </c>
      <c r="I39" s="5">
        <v>178244</v>
      </c>
      <c r="J39" s="5">
        <v>31820</v>
      </c>
      <c r="K39" s="5">
        <v>712</v>
      </c>
      <c r="L39" s="5">
        <v>3571331</v>
      </c>
      <c r="M39" s="5">
        <v>336365</v>
      </c>
      <c r="N39" s="6">
        <v>10617423</v>
      </c>
      <c r="O39" s="7">
        <f t="shared" si="2"/>
        <v>16787.877811781636</v>
      </c>
      <c r="P39" s="8">
        <f t="shared" si="3"/>
        <v>151.54336414777862</v>
      </c>
      <c r="Q39" s="9">
        <v>5.3223451986064298E-2</v>
      </c>
    </row>
    <row r="40" spans="2:17">
      <c r="B40" s="5">
        <v>16</v>
      </c>
      <c r="C40" t="s">
        <v>53</v>
      </c>
      <c r="D40" s="5">
        <v>164124</v>
      </c>
      <c r="E40" s="5">
        <v>1183</v>
      </c>
      <c r="F40" s="5">
        <v>3408</v>
      </c>
      <c r="G40" s="5">
        <v>20</v>
      </c>
      <c r="H40" s="5">
        <v>18911</v>
      </c>
      <c r="I40" s="5">
        <v>141805</v>
      </c>
      <c r="J40" s="5">
        <v>19228</v>
      </c>
      <c r="K40" s="5">
        <v>399</v>
      </c>
      <c r="L40" s="5">
        <v>2528225</v>
      </c>
      <c r="M40" s="5">
        <v>296201</v>
      </c>
      <c r="N40" s="6">
        <v>8535519</v>
      </c>
      <c r="O40" s="7">
        <f t="shared" si="2"/>
        <v>16613.518170365503</v>
      </c>
      <c r="P40" s="8">
        <f t="shared" si="3"/>
        <v>138.59731318037015</v>
      </c>
      <c r="Q40" s="9">
        <v>-5.6527525543094002E-2</v>
      </c>
    </row>
    <row r="41" spans="2:17">
      <c r="B41" s="5">
        <v>11</v>
      </c>
      <c r="C41" t="s">
        <v>54</v>
      </c>
      <c r="D41" s="5">
        <v>184185</v>
      </c>
      <c r="E41" s="5">
        <v>1683</v>
      </c>
      <c r="F41" s="5">
        <v>8533</v>
      </c>
      <c r="G41" s="5">
        <v>31</v>
      </c>
      <c r="H41" s="5">
        <v>143268</v>
      </c>
      <c r="I41" s="5">
        <v>32384</v>
      </c>
      <c r="J41" s="5">
        <v>14387</v>
      </c>
      <c r="K41" s="5">
        <v>667</v>
      </c>
      <c r="L41" s="5">
        <v>2407701</v>
      </c>
      <c r="M41" s="5">
        <v>188072</v>
      </c>
      <c r="N41" s="6">
        <v>12801989</v>
      </c>
      <c r="O41" s="7">
        <f t="shared" si="2"/>
        <v>2529.6069227992616</v>
      </c>
      <c r="P41" s="8">
        <f t="shared" si="3"/>
        <v>131.46394673515184</v>
      </c>
      <c r="Q41" s="9">
        <v>7.5107161498032798E-3</v>
      </c>
    </row>
    <row r="42" spans="2:17">
      <c r="B42" s="5">
        <v>22</v>
      </c>
      <c r="C42" t="s">
        <v>55</v>
      </c>
      <c r="D42" s="5">
        <v>134329</v>
      </c>
      <c r="E42" s="5">
        <v>781</v>
      </c>
      <c r="F42" s="5">
        <v>4032</v>
      </c>
      <c r="G42" s="5">
        <v>4</v>
      </c>
      <c r="H42" s="5">
        <v>7869</v>
      </c>
      <c r="I42" s="5">
        <v>122428</v>
      </c>
      <c r="J42" s="5">
        <v>22219</v>
      </c>
      <c r="K42" s="5">
        <v>667</v>
      </c>
      <c r="L42" s="5">
        <v>3013107</v>
      </c>
      <c r="M42" s="5">
        <v>498390</v>
      </c>
      <c r="N42" s="6">
        <v>6045680</v>
      </c>
      <c r="O42" s="7">
        <f t="shared" si="2"/>
        <v>20250.49291394847</v>
      </c>
      <c r="P42" s="8">
        <f t="shared" si="3"/>
        <v>129.18315226740418</v>
      </c>
      <c r="Q42" s="9">
        <v>-0.28032499369538799</v>
      </c>
    </row>
    <row r="43" spans="2:17">
      <c r="B43" s="5">
        <v>21</v>
      </c>
      <c r="C43" t="s">
        <v>56</v>
      </c>
      <c r="D43" s="5">
        <v>142346</v>
      </c>
      <c r="E43" s="5">
        <v>767</v>
      </c>
      <c r="F43" s="5">
        <v>9702</v>
      </c>
      <c r="G43" s="5">
        <v>30</v>
      </c>
      <c r="H43" s="5">
        <v>118892</v>
      </c>
      <c r="I43" s="5">
        <v>13752</v>
      </c>
      <c r="J43" s="5">
        <v>20652</v>
      </c>
      <c r="K43" s="5">
        <v>1408</v>
      </c>
      <c r="L43" s="5">
        <v>2770747</v>
      </c>
      <c r="M43" s="5">
        <v>401994</v>
      </c>
      <c r="N43" s="6">
        <v>6892503</v>
      </c>
      <c r="O43" s="7">
        <f t="shared" si="2"/>
        <v>1995.2113187328321</v>
      </c>
      <c r="P43" s="8">
        <f t="shared" si="3"/>
        <v>111.28032878621887</v>
      </c>
      <c r="Q43" s="9">
        <v>-0.29302557379258998</v>
      </c>
    </row>
    <row r="44" spans="2:17">
      <c r="B44" s="5">
        <v>10</v>
      </c>
      <c r="C44" t="s">
        <v>57</v>
      </c>
      <c r="D44" s="5">
        <v>222087</v>
      </c>
      <c r="E44" s="5">
        <v>911</v>
      </c>
      <c r="F44" s="5">
        <v>16330</v>
      </c>
      <c r="G44" s="5">
        <v>4</v>
      </c>
      <c r="H44" s="5">
        <v>176975</v>
      </c>
      <c r="I44" s="5">
        <v>28782</v>
      </c>
      <c r="J44" s="5">
        <v>25004</v>
      </c>
      <c r="K44" s="5">
        <v>1839</v>
      </c>
      <c r="L44" s="5">
        <v>4101399</v>
      </c>
      <c r="M44" s="5">
        <v>461755</v>
      </c>
      <c r="N44" s="6">
        <v>8882190</v>
      </c>
      <c r="O44" s="7">
        <f t="shared" si="2"/>
        <v>3240.4170593063195</v>
      </c>
      <c r="P44" s="8">
        <f t="shared" si="3"/>
        <v>102.56479539392876</v>
      </c>
      <c r="Q44" s="9">
        <v>-0.14568380285802601</v>
      </c>
    </row>
    <row r="45" spans="2:17">
      <c r="B45" s="5">
        <v>8</v>
      </c>
      <c r="C45" t="s">
        <v>58</v>
      </c>
      <c r="D45" s="5">
        <v>229486</v>
      </c>
      <c r="E45" s="5">
        <v>738</v>
      </c>
      <c r="F45" s="5">
        <v>5806</v>
      </c>
      <c r="G45" s="5">
        <v>17</v>
      </c>
      <c r="H45" s="5">
        <v>37994</v>
      </c>
      <c r="I45" s="5">
        <v>185686</v>
      </c>
      <c r="J45" s="5">
        <v>31528</v>
      </c>
      <c r="K45" s="5">
        <v>798</v>
      </c>
      <c r="L45" s="5">
        <v>1915042</v>
      </c>
      <c r="M45" s="5">
        <v>263102</v>
      </c>
      <c r="N45" s="6">
        <v>7278717</v>
      </c>
      <c r="O45" s="7">
        <f t="shared" si="2"/>
        <v>25510.814611970764</v>
      </c>
      <c r="P45" s="8">
        <f t="shared" si="3"/>
        <v>101.39149523192067</v>
      </c>
      <c r="Q45" s="9">
        <v>3.7800468020789103E-2</v>
      </c>
    </row>
    <row r="46" spans="2:17">
      <c r="B46" s="5">
        <v>9</v>
      </c>
      <c r="C46" t="s">
        <v>59</v>
      </c>
      <c r="D46" s="5">
        <v>223493</v>
      </c>
      <c r="E46" s="5">
        <v>666</v>
      </c>
      <c r="F46" s="5">
        <v>2871</v>
      </c>
      <c r="G46" s="5">
        <v>7</v>
      </c>
      <c r="H46" s="5">
        <v>201831</v>
      </c>
      <c r="I46" s="5">
        <v>18791</v>
      </c>
      <c r="J46" s="5">
        <v>32726</v>
      </c>
      <c r="K46" s="5">
        <v>420</v>
      </c>
      <c r="L46" s="5">
        <v>3263702</v>
      </c>
      <c r="M46" s="5">
        <v>477906</v>
      </c>
      <c r="N46" s="6">
        <v>6829174</v>
      </c>
      <c r="O46" s="7">
        <f t="shared" si="2"/>
        <v>2751.5772771348334</v>
      </c>
      <c r="P46" s="8">
        <f t="shared" si="3"/>
        <v>97.52277508231596</v>
      </c>
      <c r="Q46" s="9">
        <v>0.27248686090523999</v>
      </c>
    </row>
    <row r="47" spans="2:17">
      <c r="B47" s="5">
        <v>37</v>
      </c>
      <c r="C47" t="s">
        <v>60</v>
      </c>
      <c r="D47" s="5">
        <v>38935</v>
      </c>
      <c r="E47" s="5">
        <v>410</v>
      </c>
      <c r="F47" s="5">
        <v>617</v>
      </c>
      <c r="G47" s="5">
        <v>6</v>
      </c>
      <c r="H47" s="5" t="s">
        <v>61</v>
      </c>
      <c r="I47" s="5" t="s">
        <v>61</v>
      </c>
      <c r="J47" s="5">
        <v>9231</v>
      </c>
      <c r="K47" s="5">
        <v>146</v>
      </c>
      <c r="L47" s="5">
        <v>773225</v>
      </c>
      <c r="M47" s="5">
        <v>183327</v>
      </c>
      <c r="N47" s="6">
        <v>4217737</v>
      </c>
      <c r="O47" s="7" t="e">
        <f t="shared" si="2"/>
        <v>#VALUE!</v>
      </c>
      <c r="P47" s="8">
        <f t="shared" si="3"/>
        <v>97.208526752616393</v>
      </c>
      <c r="Q47" s="9">
        <v>-0.12311677890108701</v>
      </c>
    </row>
    <row r="48" spans="2:17">
      <c r="B48" s="5">
        <v>27</v>
      </c>
      <c r="C48" t="s">
        <v>62</v>
      </c>
      <c r="D48" s="5">
        <v>100223</v>
      </c>
      <c r="E48" s="5">
        <v>693</v>
      </c>
      <c r="F48" s="5">
        <v>2244</v>
      </c>
      <c r="G48" s="5">
        <v>7</v>
      </c>
      <c r="H48" s="5">
        <v>46722</v>
      </c>
      <c r="I48" s="5">
        <v>51257</v>
      </c>
      <c r="J48" s="5">
        <v>13161</v>
      </c>
      <c r="K48" s="5">
        <v>295</v>
      </c>
      <c r="L48" s="5">
        <v>2194254</v>
      </c>
      <c r="M48" s="5">
        <v>288153</v>
      </c>
      <c r="N48" s="6">
        <v>7614893</v>
      </c>
      <c r="O48" s="7">
        <f t="shared" si="2"/>
        <v>6731.1517049550139</v>
      </c>
      <c r="P48" s="8">
        <f t="shared" si="3"/>
        <v>91.005874934815225</v>
      </c>
      <c r="Q48" s="9">
        <v>-0.175738624001295</v>
      </c>
    </row>
    <row r="49" spans="2:18">
      <c r="B49" s="5">
        <v>4</v>
      </c>
      <c r="C49" t="s">
        <v>63</v>
      </c>
      <c r="D49" s="5">
        <v>516752</v>
      </c>
      <c r="E49" s="5">
        <v>1728</v>
      </c>
      <c r="F49" s="5">
        <v>33451</v>
      </c>
      <c r="G49" s="5">
        <v>10</v>
      </c>
      <c r="H49" s="5">
        <v>408388</v>
      </c>
      <c r="I49" s="5">
        <v>74913</v>
      </c>
      <c r="J49" s="5">
        <v>26563</v>
      </c>
      <c r="K49" s="5">
        <v>1720</v>
      </c>
      <c r="L49" s="5">
        <v>12611431</v>
      </c>
      <c r="M49" s="5">
        <v>648284</v>
      </c>
      <c r="N49" s="6">
        <v>19453561</v>
      </c>
      <c r="O49" s="7">
        <f t="shared" si="2"/>
        <v>3850.8630887681693</v>
      </c>
      <c r="P49" s="8">
        <f t="shared" si="3"/>
        <v>88.82692479798429</v>
      </c>
      <c r="Q49" s="9">
        <v>-0.233629490703812</v>
      </c>
    </row>
    <row r="50" spans="2:18">
      <c r="B50" s="5">
        <v>1</v>
      </c>
      <c r="C50" t="s">
        <v>64</v>
      </c>
      <c r="D50" s="5">
        <v>871676</v>
      </c>
      <c r="E50" s="5">
        <v>3107</v>
      </c>
      <c r="F50" s="5">
        <v>16905</v>
      </c>
      <c r="G50" s="5">
        <v>65</v>
      </c>
      <c r="H50" s="5">
        <v>453200</v>
      </c>
      <c r="I50" s="5">
        <v>401571</v>
      </c>
      <c r="J50" s="5">
        <v>22061</v>
      </c>
      <c r="K50" s="5">
        <v>428</v>
      </c>
      <c r="L50" s="5">
        <v>16621956</v>
      </c>
      <c r="M50" s="5">
        <v>420679</v>
      </c>
      <c r="N50" s="6">
        <v>39512223</v>
      </c>
      <c r="O50" s="8">
        <f t="shared" si="2"/>
        <v>10163.209495957744</v>
      </c>
      <c r="P50" s="8">
        <f t="shared" si="3"/>
        <v>78.633895136702378</v>
      </c>
      <c r="Q50" s="9">
        <v>-0.32256441085459803</v>
      </c>
    </row>
    <row r="51" spans="2:18">
      <c r="B51" s="5">
        <v>48</v>
      </c>
      <c r="C51" t="s">
        <v>65</v>
      </c>
      <c r="D51" s="5">
        <v>9514</v>
      </c>
      <c r="E51" s="5">
        <v>88</v>
      </c>
      <c r="F51" s="5">
        <v>465</v>
      </c>
      <c r="G51" s="5">
        <v>2</v>
      </c>
      <c r="H51" s="5">
        <v>8155</v>
      </c>
      <c r="I51" s="5">
        <v>894</v>
      </c>
      <c r="J51" s="5">
        <v>6997</v>
      </c>
      <c r="K51" s="5">
        <v>342</v>
      </c>
      <c r="L51" s="5">
        <v>337490</v>
      </c>
      <c r="M51" s="5">
        <v>248207</v>
      </c>
      <c r="N51" s="6">
        <v>1359711</v>
      </c>
      <c r="O51" s="7">
        <f t="shared" si="2"/>
        <v>657.49265836637346</v>
      </c>
      <c r="P51" s="8">
        <f t="shared" si="3"/>
        <v>64.719635275437213</v>
      </c>
      <c r="Q51" s="9">
        <v>-3.9405688476140503E-3</v>
      </c>
    </row>
    <row r="52" spans="2:18">
      <c r="B52" s="5">
        <v>46</v>
      </c>
      <c r="C52" t="s">
        <v>66</v>
      </c>
      <c r="D52" s="5">
        <v>13853</v>
      </c>
      <c r="E52" s="5">
        <v>89</v>
      </c>
      <c r="F52" s="5">
        <v>185</v>
      </c>
      <c r="G52" s="5">
        <v>1</v>
      </c>
      <c r="H52" s="5">
        <v>10947</v>
      </c>
      <c r="I52" s="5">
        <v>2721</v>
      </c>
      <c r="J52" s="5">
        <v>9784</v>
      </c>
      <c r="K52" s="5">
        <v>131</v>
      </c>
      <c r="L52" s="5">
        <v>469684</v>
      </c>
      <c r="M52" s="5">
        <v>331728</v>
      </c>
      <c r="N52" s="6">
        <v>1415872</v>
      </c>
      <c r="O52" s="7">
        <f t="shared" si="2"/>
        <v>1921.7838900691588</v>
      </c>
      <c r="P52" s="8">
        <f t="shared" si="3"/>
        <v>62.8587894950956</v>
      </c>
      <c r="Q52" s="9">
        <v>-0.34882674901070898</v>
      </c>
    </row>
    <row r="53" spans="2:18">
      <c r="B53" s="5">
        <v>50</v>
      </c>
      <c r="C53" t="s">
        <v>67</v>
      </c>
      <c r="D53" s="5">
        <v>5865</v>
      </c>
      <c r="E53" s="5">
        <v>29</v>
      </c>
      <c r="F53" s="5">
        <v>145</v>
      </c>
      <c r="G53" s="5">
        <v>1</v>
      </c>
      <c r="H53" s="5">
        <v>5099</v>
      </c>
      <c r="I53" s="5">
        <v>621</v>
      </c>
      <c r="J53" s="5">
        <v>4363</v>
      </c>
      <c r="K53" s="5">
        <v>108</v>
      </c>
      <c r="L53" s="5">
        <v>543372</v>
      </c>
      <c r="M53" s="5">
        <v>404231</v>
      </c>
      <c r="N53" s="6">
        <v>1344212</v>
      </c>
      <c r="O53" s="7">
        <f t="shared" si="2"/>
        <v>461.98069947299979</v>
      </c>
      <c r="P53" s="8">
        <f t="shared" si="3"/>
        <v>21.573977914198057</v>
      </c>
      <c r="Q53" s="9">
        <v>-3.1935822583250603E-2</v>
      </c>
    </row>
    <row r="54" spans="2:18">
      <c r="B54" s="5">
        <v>51</v>
      </c>
      <c r="C54" t="s">
        <v>68</v>
      </c>
      <c r="D54" s="5">
        <v>1915</v>
      </c>
      <c r="E54" s="5">
        <v>12</v>
      </c>
      <c r="F54" s="5">
        <v>58</v>
      </c>
      <c r="G54" s="10"/>
      <c r="H54" s="5">
        <v>1687</v>
      </c>
      <c r="I54" s="5">
        <v>170</v>
      </c>
      <c r="J54" s="5">
        <v>3069</v>
      </c>
      <c r="K54" s="5">
        <v>93</v>
      </c>
      <c r="L54" s="5">
        <v>176605</v>
      </c>
      <c r="M54" s="5">
        <v>283026</v>
      </c>
      <c r="N54" s="6">
        <v>623989</v>
      </c>
      <c r="O54" s="7">
        <f t="shared" si="2"/>
        <v>272.44070007644365</v>
      </c>
      <c r="P54" s="8">
        <f t="shared" si="3"/>
        <v>19.231108240690141</v>
      </c>
      <c r="Q54" s="9">
        <v>-0.30372852647640702</v>
      </c>
    </row>
    <row r="57" spans="2:18">
      <c r="C57" s="5">
        <v>52</v>
      </c>
      <c r="D57" s="5" t="s">
        <v>69</v>
      </c>
      <c r="E57" s="5">
        <v>56412</v>
      </c>
      <c r="F57" s="5">
        <v>327</v>
      </c>
      <c r="G57" s="5">
        <v>758</v>
      </c>
      <c r="H57" s="5">
        <v>15</v>
      </c>
      <c r="I57" s="5" t="s">
        <v>61</v>
      </c>
      <c r="J57" s="5" t="s">
        <v>61</v>
      </c>
      <c r="K57" s="5">
        <v>16656</v>
      </c>
      <c r="L57" s="5">
        <v>224</v>
      </c>
      <c r="M57" s="5">
        <v>464073</v>
      </c>
      <c r="N57" s="5">
        <v>137018</v>
      </c>
      <c r="O57" s="10"/>
      <c r="P57" t="e">
        <f>J57/#REF!*1000000</f>
        <v>#VALUE!</v>
      </c>
      <c r="Q57" t="e">
        <f>F57/#REF!*1000000</f>
        <v>#REF!</v>
      </c>
      <c r="R57">
        <v>0.27248686090523999</v>
      </c>
    </row>
    <row r="58" spans="2:18">
      <c r="C58" s="5">
        <v>45</v>
      </c>
      <c r="D58" s="5" t="s">
        <v>70</v>
      </c>
      <c r="E58" s="5">
        <v>16255</v>
      </c>
      <c r="F58" s="5">
        <v>89</v>
      </c>
      <c r="G58" s="5">
        <v>641</v>
      </c>
      <c r="H58" s="5">
        <v>3</v>
      </c>
      <c r="I58" s="5">
        <v>12731</v>
      </c>
      <c r="J58" s="5">
        <v>2883</v>
      </c>
      <c r="K58" s="5">
        <v>23032</v>
      </c>
      <c r="L58" s="5">
        <v>908</v>
      </c>
      <c r="M58" s="5">
        <v>455787</v>
      </c>
      <c r="N58" s="5">
        <v>645820</v>
      </c>
      <c r="O58" s="5" t="s">
        <v>71</v>
      </c>
      <c r="P58" t="e">
        <f>J58/#REF!*1000000</f>
        <v>#REF!</v>
      </c>
      <c r="Q58" t="e">
        <f>F58/#REF!*1000000</f>
        <v>#REF!</v>
      </c>
      <c r="R58">
        <v>1.23767094555096E-2</v>
      </c>
    </row>
  </sheetData>
  <hyperlinks>
    <hyperlink ref="D58" r:id="rId1"/>
  </hyperlinks>
  <pageMargins left="0" right="0" top="0.39370078740157477" bottom="0.39370078740157477" header="0" footer="0"/>
  <headerFooter>
    <oddHeader>&amp;C&amp;A</oddHeader>
    <oddFooter>&amp;CPage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/>
  </sheetViews>
  <sheetFormatPr defaultRowHeight="13.8"/>
  <cols>
    <col min="1" max="5" width="8.5" customWidth="1"/>
  </cols>
  <sheetData>
    <row r="1" spans="1:5">
      <c r="B1" t="s">
        <v>72</v>
      </c>
      <c r="E1" t="s">
        <v>73</v>
      </c>
    </row>
    <row r="4" spans="1:5">
      <c r="A4" t="s">
        <v>74</v>
      </c>
      <c r="B4" t="s">
        <v>75</v>
      </c>
      <c r="C4" t="s">
        <v>76</v>
      </c>
      <c r="D4" t="s">
        <v>77</v>
      </c>
      <c r="E4" t="s">
        <v>78</v>
      </c>
    </row>
    <row r="5" spans="1:5">
      <c r="A5" s="5" t="s">
        <v>40</v>
      </c>
      <c r="B5">
        <v>1318255</v>
      </c>
      <c r="C5">
        <v>729547</v>
      </c>
      <c r="D5">
        <v>588708</v>
      </c>
      <c r="E5" s="9">
        <f t="shared" ref="E5:E36" si="0">D5/(B5+C5)</f>
        <v>0.2874828718792149</v>
      </c>
    </row>
    <row r="6" spans="1:5">
      <c r="A6" t="s">
        <v>36</v>
      </c>
      <c r="B6">
        <v>163387</v>
      </c>
      <c r="C6">
        <v>116454</v>
      </c>
      <c r="D6">
        <v>46933</v>
      </c>
      <c r="E6" s="9">
        <f t="shared" si="0"/>
        <v>0.16771309422136141</v>
      </c>
    </row>
    <row r="7" spans="1:5">
      <c r="A7" t="s">
        <v>58</v>
      </c>
      <c r="B7">
        <v>1252401</v>
      </c>
      <c r="C7">
        <v>1161167</v>
      </c>
      <c r="D7">
        <v>91234</v>
      </c>
      <c r="E7" s="9">
        <f t="shared" si="0"/>
        <v>3.7800468020789138E-2</v>
      </c>
    </row>
    <row r="8" spans="1:5">
      <c r="A8" t="s">
        <v>34</v>
      </c>
      <c r="B8">
        <v>684872</v>
      </c>
      <c r="C8">
        <v>380494</v>
      </c>
      <c r="D8">
        <v>304378</v>
      </c>
      <c r="E8" s="9">
        <f t="shared" si="0"/>
        <v>0.28570275379540927</v>
      </c>
    </row>
    <row r="9" spans="1:5">
      <c r="A9" t="s">
        <v>64</v>
      </c>
      <c r="B9">
        <v>4483810</v>
      </c>
      <c r="C9">
        <v>8753788</v>
      </c>
      <c r="D9">
        <v>-4269978</v>
      </c>
      <c r="E9" s="9">
        <f t="shared" si="0"/>
        <v>-0.32256441085459764</v>
      </c>
    </row>
    <row r="10" spans="1:5">
      <c r="A10" t="s">
        <v>43</v>
      </c>
      <c r="B10">
        <v>1202484</v>
      </c>
      <c r="C10">
        <v>1338870</v>
      </c>
      <c r="D10">
        <v>-136386</v>
      </c>
      <c r="E10" s="9">
        <f t="shared" si="0"/>
        <v>-5.3666667453648724E-2</v>
      </c>
    </row>
    <row r="11" spans="1:5">
      <c r="A11" t="s">
        <v>44</v>
      </c>
      <c r="B11">
        <v>673215</v>
      </c>
      <c r="C11">
        <v>897572</v>
      </c>
      <c r="D11">
        <v>-224357</v>
      </c>
      <c r="E11" s="9">
        <f t="shared" si="0"/>
        <v>-0.14283095034527279</v>
      </c>
    </row>
    <row r="12" spans="1:5">
      <c r="A12" t="s">
        <v>49</v>
      </c>
      <c r="B12">
        <v>175162</v>
      </c>
      <c r="C12">
        <v>221608</v>
      </c>
      <c r="D12">
        <v>-46446</v>
      </c>
      <c r="E12" s="9">
        <f t="shared" si="0"/>
        <v>-0.1170602616125211</v>
      </c>
    </row>
    <row r="13" spans="1:5">
      <c r="A13" t="s">
        <v>51</v>
      </c>
      <c r="B13">
        <v>4617886</v>
      </c>
      <c r="C13">
        <v>4504975</v>
      </c>
      <c r="D13">
        <v>112911</v>
      </c>
      <c r="E13" s="9">
        <f t="shared" si="0"/>
        <v>1.2376709455509626E-2</v>
      </c>
    </row>
    <row r="14" spans="1:5">
      <c r="A14" t="s">
        <v>52</v>
      </c>
      <c r="B14">
        <v>2089104</v>
      </c>
      <c r="C14">
        <v>1877963</v>
      </c>
      <c r="D14">
        <v>211141</v>
      </c>
      <c r="E14" s="9">
        <f t="shared" si="0"/>
        <v>5.3223451986064263E-2</v>
      </c>
    </row>
    <row r="15" spans="1:5">
      <c r="A15" t="s">
        <v>66</v>
      </c>
      <c r="B15">
        <v>128847</v>
      </c>
      <c r="C15">
        <v>266891</v>
      </c>
      <c r="D15">
        <v>-138044</v>
      </c>
      <c r="E15" s="9">
        <f t="shared" si="0"/>
        <v>-0.34882674901070909</v>
      </c>
    </row>
    <row r="16" spans="1:5">
      <c r="A16" t="s">
        <v>24</v>
      </c>
      <c r="B16">
        <v>409055</v>
      </c>
      <c r="C16">
        <v>189765</v>
      </c>
      <c r="D16">
        <v>219290</v>
      </c>
      <c r="E16" s="9">
        <f t="shared" si="0"/>
        <v>0.36620353361611169</v>
      </c>
    </row>
    <row r="17" spans="1:5">
      <c r="A17" t="s">
        <v>29</v>
      </c>
      <c r="B17">
        <v>2146015</v>
      </c>
      <c r="C17">
        <v>3090729</v>
      </c>
      <c r="D17">
        <v>-944714</v>
      </c>
      <c r="E17" s="9">
        <f t="shared" si="0"/>
        <v>-0.18040102781422959</v>
      </c>
    </row>
    <row r="18" spans="1:5">
      <c r="A18" t="s">
        <v>33</v>
      </c>
      <c r="B18">
        <v>1557286</v>
      </c>
      <c r="C18">
        <v>1033126</v>
      </c>
      <c r="D18">
        <v>524160</v>
      </c>
      <c r="E18" s="9">
        <f t="shared" si="0"/>
        <v>0.20234619049016142</v>
      </c>
    </row>
    <row r="19" spans="1:5">
      <c r="A19" t="s">
        <v>25</v>
      </c>
      <c r="B19">
        <v>800983</v>
      </c>
      <c r="C19">
        <v>653669</v>
      </c>
      <c r="D19">
        <v>147314</v>
      </c>
      <c r="E19" s="9">
        <f t="shared" si="0"/>
        <v>0.10127095690240689</v>
      </c>
    </row>
    <row r="20" spans="1:5">
      <c r="A20" t="s">
        <v>22</v>
      </c>
      <c r="B20">
        <v>671018</v>
      </c>
      <c r="C20">
        <v>427005</v>
      </c>
      <c r="D20">
        <v>244013</v>
      </c>
      <c r="E20" s="9">
        <f t="shared" si="0"/>
        <v>0.22222940685213333</v>
      </c>
    </row>
    <row r="21" spans="1:5">
      <c r="A21" t="s">
        <v>37</v>
      </c>
      <c r="B21">
        <v>1202971</v>
      </c>
      <c r="C21">
        <v>628854</v>
      </c>
      <c r="D21">
        <v>574117</v>
      </c>
      <c r="E21" s="9">
        <f t="shared" si="0"/>
        <v>0.3134125803501972</v>
      </c>
    </row>
    <row r="22" spans="1:5">
      <c r="A22" t="s">
        <v>50</v>
      </c>
      <c r="B22">
        <v>1178638</v>
      </c>
      <c r="C22">
        <v>780154</v>
      </c>
      <c r="D22">
        <v>398484</v>
      </c>
      <c r="E22" s="9">
        <f t="shared" si="0"/>
        <v>0.20343354475615583</v>
      </c>
    </row>
    <row r="23" spans="1:5">
      <c r="A23" t="s">
        <v>67</v>
      </c>
      <c r="B23">
        <v>335593</v>
      </c>
      <c r="C23">
        <v>357735</v>
      </c>
      <c r="D23">
        <v>-22142</v>
      </c>
      <c r="E23" s="9">
        <f t="shared" si="0"/>
        <v>-3.1935822583250638E-2</v>
      </c>
    </row>
    <row r="24" spans="1:5">
      <c r="A24" t="s">
        <v>55</v>
      </c>
      <c r="B24">
        <v>943169</v>
      </c>
      <c r="C24">
        <v>1677928</v>
      </c>
      <c r="D24">
        <v>-734759</v>
      </c>
      <c r="E24" s="9">
        <f t="shared" si="0"/>
        <v>-0.28032499369538783</v>
      </c>
    </row>
    <row r="25" spans="1:5">
      <c r="A25" t="s">
        <v>56</v>
      </c>
      <c r="B25">
        <v>1090893</v>
      </c>
      <c r="C25">
        <v>1995196</v>
      </c>
      <c r="D25">
        <v>-904303</v>
      </c>
      <c r="E25" s="9">
        <f t="shared" si="0"/>
        <v>-0.29302557379258992</v>
      </c>
    </row>
    <row r="26" spans="1:5">
      <c r="A26" t="s">
        <v>46</v>
      </c>
      <c r="B26">
        <v>2279543</v>
      </c>
      <c r="C26">
        <v>2268839</v>
      </c>
      <c r="D26">
        <v>10704</v>
      </c>
      <c r="E26" s="9">
        <f t="shared" si="0"/>
        <v>2.3533643392309616E-3</v>
      </c>
    </row>
    <row r="27" spans="1:5">
      <c r="A27" t="s">
        <v>28</v>
      </c>
      <c r="B27">
        <v>1322951</v>
      </c>
      <c r="C27">
        <v>1367716</v>
      </c>
      <c r="D27">
        <v>-44765</v>
      </c>
      <c r="E27" s="9">
        <f t="shared" si="0"/>
        <v>-1.6637138672306904E-2</v>
      </c>
    </row>
    <row r="28" spans="1:5">
      <c r="A28" t="s">
        <v>31</v>
      </c>
      <c r="B28">
        <v>700714</v>
      </c>
      <c r="C28">
        <v>485131</v>
      </c>
      <c r="D28">
        <v>215583</v>
      </c>
      <c r="E28" s="9">
        <f t="shared" si="0"/>
        <v>0.18179694648120118</v>
      </c>
    </row>
    <row r="29" spans="1:5">
      <c r="A29" t="s">
        <v>35</v>
      </c>
      <c r="B29">
        <v>1594511</v>
      </c>
      <c r="C29">
        <v>1071068</v>
      </c>
      <c r="D29">
        <v>523443</v>
      </c>
      <c r="E29" s="9">
        <f t="shared" si="0"/>
        <v>0.19637121991132134</v>
      </c>
    </row>
    <row r="30" spans="1:5">
      <c r="A30" t="s">
        <v>23</v>
      </c>
      <c r="B30">
        <v>279240</v>
      </c>
      <c r="C30">
        <v>177709</v>
      </c>
      <c r="D30">
        <v>101531</v>
      </c>
      <c r="E30" s="9">
        <f t="shared" si="0"/>
        <v>0.22219328634048877</v>
      </c>
    </row>
    <row r="31" spans="1:5">
      <c r="A31" t="s">
        <v>20</v>
      </c>
      <c r="B31">
        <v>495961</v>
      </c>
      <c r="C31">
        <v>284494</v>
      </c>
      <c r="D31">
        <v>211467</v>
      </c>
      <c r="E31" s="9">
        <f t="shared" si="0"/>
        <v>0.27095348226355137</v>
      </c>
    </row>
    <row r="32" spans="1:5">
      <c r="A32" t="s">
        <v>42</v>
      </c>
      <c r="B32">
        <v>512058</v>
      </c>
      <c r="C32">
        <v>539260</v>
      </c>
      <c r="D32">
        <v>-27202</v>
      </c>
      <c r="E32" s="9">
        <f t="shared" si="0"/>
        <v>-2.5874188399703991E-2</v>
      </c>
    </row>
    <row r="33" spans="1:5">
      <c r="A33" t="s">
        <v>65</v>
      </c>
      <c r="B33">
        <v>345790</v>
      </c>
      <c r="C33">
        <v>348526</v>
      </c>
      <c r="D33">
        <v>-2736</v>
      </c>
      <c r="E33" s="9">
        <f t="shared" si="0"/>
        <v>-3.9405688476140547E-3</v>
      </c>
    </row>
    <row r="34" spans="1:5">
      <c r="A34" t="s">
        <v>57</v>
      </c>
      <c r="B34">
        <v>1601933</v>
      </c>
      <c r="C34">
        <v>2148278</v>
      </c>
      <c r="D34">
        <v>-546345</v>
      </c>
      <c r="E34" s="9">
        <f t="shared" si="0"/>
        <v>-0.14568380285802585</v>
      </c>
    </row>
    <row r="35" spans="1:5">
      <c r="A35" t="s">
        <v>30</v>
      </c>
      <c r="B35">
        <v>319666</v>
      </c>
      <c r="C35">
        <v>385234</v>
      </c>
      <c r="D35">
        <v>-65568</v>
      </c>
      <c r="E35" s="9">
        <f t="shared" si="0"/>
        <v>-9.3017449283586323E-2</v>
      </c>
    </row>
    <row r="36" spans="1:5">
      <c r="A36" t="s">
        <v>63</v>
      </c>
      <c r="B36">
        <v>2790073</v>
      </c>
      <c r="C36">
        <v>4491191</v>
      </c>
      <c r="D36">
        <v>-1701118</v>
      </c>
      <c r="E36" s="9">
        <f t="shared" si="0"/>
        <v>-0.23362949070381187</v>
      </c>
    </row>
    <row r="37" spans="1:5">
      <c r="A37" t="s">
        <v>39</v>
      </c>
      <c r="B37">
        <v>2362631</v>
      </c>
      <c r="C37">
        <v>2189316</v>
      </c>
      <c r="D37">
        <v>173315</v>
      </c>
      <c r="E37" s="9">
        <f t="shared" ref="E37:E68" si="1">D37/(B37+C37)</f>
        <v>3.8074916074374326E-2</v>
      </c>
    </row>
    <row r="38" spans="1:5">
      <c r="A38" t="s">
        <v>18</v>
      </c>
      <c r="B38">
        <v>216794</v>
      </c>
      <c r="C38">
        <v>93758</v>
      </c>
      <c r="D38">
        <v>123036</v>
      </c>
      <c r="E38" s="9">
        <f t="shared" si="1"/>
        <v>0.39618485793039493</v>
      </c>
    </row>
    <row r="39" spans="1:5">
      <c r="A39" t="s">
        <v>48</v>
      </c>
      <c r="B39">
        <v>2841005</v>
      </c>
      <c r="C39">
        <v>2394164</v>
      </c>
      <c r="D39">
        <v>446841</v>
      </c>
      <c r="E39" s="9">
        <f t="shared" si="1"/>
        <v>8.5353691542718102E-2</v>
      </c>
    </row>
    <row r="40" spans="1:5">
      <c r="A40" t="s">
        <v>32</v>
      </c>
      <c r="B40">
        <v>949136</v>
      </c>
      <c r="C40">
        <v>420375</v>
      </c>
      <c r="D40">
        <v>528761</v>
      </c>
      <c r="E40" s="9">
        <f t="shared" si="1"/>
        <v>0.38609474476656264</v>
      </c>
    </row>
    <row r="41" spans="1:5">
      <c r="A41" t="s">
        <v>60</v>
      </c>
      <c r="B41">
        <v>782403</v>
      </c>
      <c r="C41">
        <v>1002106</v>
      </c>
      <c r="D41">
        <v>-219703</v>
      </c>
      <c r="E41" s="9">
        <f t="shared" si="1"/>
        <v>-0.12311677890108708</v>
      </c>
    </row>
    <row r="42" spans="1:5">
      <c r="A42" t="s">
        <v>54</v>
      </c>
      <c r="B42">
        <v>2970733</v>
      </c>
      <c r="C42">
        <v>2926441</v>
      </c>
      <c r="D42">
        <v>44292</v>
      </c>
      <c r="E42" s="9">
        <f t="shared" si="1"/>
        <v>7.5107161498032789E-3</v>
      </c>
    </row>
    <row r="43" spans="1:5">
      <c r="A43" t="s">
        <v>41</v>
      </c>
      <c r="B43">
        <v>180543</v>
      </c>
      <c r="C43">
        <v>252525</v>
      </c>
      <c r="D43">
        <v>-71982</v>
      </c>
      <c r="E43" s="9">
        <f t="shared" si="1"/>
        <v>-0.16621408185319628</v>
      </c>
    </row>
    <row r="44" spans="1:5">
      <c r="A44" t="s">
        <v>45</v>
      </c>
      <c r="B44">
        <v>1155389</v>
      </c>
      <c r="C44">
        <v>855373</v>
      </c>
      <c r="D44">
        <v>300016</v>
      </c>
      <c r="E44" s="9">
        <f t="shared" si="1"/>
        <v>0.1492051272104804</v>
      </c>
    </row>
    <row r="45" spans="1:5">
      <c r="A45" t="s">
        <v>19</v>
      </c>
      <c r="B45">
        <v>227701</v>
      </c>
      <c r="C45">
        <v>117442</v>
      </c>
      <c r="D45">
        <v>110259</v>
      </c>
      <c r="E45" s="9">
        <f t="shared" si="1"/>
        <v>0.31945889095244578</v>
      </c>
    </row>
    <row r="46" spans="1:5">
      <c r="A46" t="s">
        <v>59</v>
      </c>
      <c r="B46">
        <v>1522925</v>
      </c>
      <c r="C46">
        <v>870695</v>
      </c>
      <c r="D46">
        <v>652230</v>
      </c>
      <c r="E46" s="9">
        <f t="shared" si="1"/>
        <v>0.27248686090523977</v>
      </c>
    </row>
    <row r="47" spans="1:5">
      <c r="A47" t="s">
        <v>47</v>
      </c>
      <c r="B47">
        <v>4685047</v>
      </c>
      <c r="C47">
        <v>3877868</v>
      </c>
      <c r="D47">
        <v>807179</v>
      </c>
      <c r="E47" s="9">
        <f t="shared" si="1"/>
        <v>9.4264511559439754E-2</v>
      </c>
    </row>
    <row r="48" spans="1:5">
      <c r="A48" t="s">
        <v>27</v>
      </c>
      <c r="B48">
        <v>515231</v>
      </c>
      <c r="C48">
        <v>310676</v>
      </c>
      <c r="D48">
        <v>204555</v>
      </c>
      <c r="E48" s="9">
        <f t="shared" si="1"/>
        <v>0.24767316416981572</v>
      </c>
    </row>
    <row r="49" spans="1:5">
      <c r="A49" t="s">
        <v>68</v>
      </c>
      <c r="B49">
        <v>95369</v>
      </c>
      <c r="C49">
        <v>178573</v>
      </c>
      <c r="D49">
        <v>-83204</v>
      </c>
      <c r="E49" s="9">
        <f t="shared" si="1"/>
        <v>-0.30372852647640741</v>
      </c>
    </row>
    <row r="50" spans="1:5">
      <c r="A50" t="s">
        <v>53</v>
      </c>
      <c r="B50">
        <v>1769443</v>
      </c>
      <c r="C50">
        <v>1981473</v>
      </c>
      <c r="D50">
        <v>-212030</v>
      </c>
      <c r="E50" s="9">
        <f t="shared" si="1"/>
        <v>-5.6527525543094009E-2</v>
      </c>
    </row>
    <row r="51" spans="1:5">
      <c r="A51" t="s">
        <v>62</v>
      </c>
      <c r="B51">
        <v>1221747</v>
      </c>
      <c r="C51">
        <v>1742718</v>
      </c>
      <c r="D51">
        <v>-520971</v>
      </c>
      <c r="E51" s="9">
        <f t="shared" si="1"/>
        <v>-0.17573862400129533</v>
      </c>
    </row>
    <row r="52" spans="1:5">
      <c r="A52" t="s">
        <v>38</v>
      </c>
      <c r="B52">
        <v>489371</v>
      </c>
      <c r="C52">
        <v>188794</v>
      </c>
      <c r="D52">
        <v>300577</v>
      </c>
      <c r="E52" s="9">
        <f t="shared" si="1"/>
        <v>0.44322104502591553</v>
      </c>
    </row>
    <row r="53" spans="1:5">
      <c r="A53" t="s">
        <v>21</v>
      </c>
      <c r="B53">
        <v>1405284</v>
      </c>
      <c r="C53">
        <v>1382536</v>
      </c>
      <c r="D53">
        <v>22748</v>
      </c>
      <c r="E53" s="9">
        <f t="shared" si="1"/>
        <v>8.1597807605942995E-3</v>
      </c>
    </row>
    <row r="54" spans="1:5">
      <c r="A54" t="s">
        <v>26</v>
      </c>
      <c r="B54">
        <v>174419</v>
      </c>
      <c r="C54">
        <v>55973</v>
      </c>
      <c r="D54">
        <v>118446</v>
      </c>
      <c r="E54" s="9">
        <f t="shared" si="1"/>
        <v>0.51410639258307578</v>
      </c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Worldometers816</vt:lpstr>
      <vt:lpstr>CBSvoteData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rrb</cp:lastModifiedBy>
  <cp:revision>5</cp:revision>
  <dcterms:created xsi:type="dcterms:W3CDTF">2020-10-17T09:34:53Z</dcterms:created>
  <dcterms:modified xsi:type="dcterms:W3CDTF">2020-10-17T19:53:22Z</dcterms:modified>
</cp:coreProperties>
</file>